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.van.den.Enden\Downloads\"/>
    </mc:Choice>
  </mc:AlternateContent>
  <xr:revisionPtr revIDLastSave="0" documentId="13_ncr:1_{B4B98872-14A1-4098-94AD-3816E5F86E57}" xr6:coauthVersionLast="46" xr6:coauthVersionMax="47" xr10:uidLastSave="{00000000-0000-0000-0000-000000000000}"/>
  <bookViews>
    <workbookView xWindow="-120" yWindow="1608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Schema!$A$14:$P$474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C7" i="14" s="1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C11" i="14" s="1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C15" i="14" s="1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B18" i="14" s="1"/>
  <c r="K18" i="14"/>
  <c r="L18" i="14"/>
  <c r="M18" i="14"/>
  <c r="N18" i="14"/>
  <c r="A19" i="14"/>
  <c r="C19" i="14" s="1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C22" i="14" s="1"/>
  <c r="K22" i="14"/>
  <c r="L22" i="14"/>
  <c r="M22" i="14"/>
  <c r="N22" i="14"/>
  <c r="A23" i="14"/>
  <c r="C23" i="14" s="1"/>
  <c r="K23" i="14"/>
  <c r="L23" i="14"/>
  <c r="M23" i="14"/>
  <c r="N23" i="14"/>
  <c r="A24" i="14"/>
  <c r="K24" i="14"/>
  <c r="L24" i="14"/>
  <c r="M24" i="14"/>
  <c r="N24" i="14"/>
  <c r="A25" i="14"/>
  <c r="K25" i="14"/>
  <c r="L25" i="14"/>
  <c r="M25" i="14"/>
  <c r="N25" i="14"/>
  <c r="A26" i="14"/>
  <c r="K26" i="14"/>
  <c r="L26" i="14"/>
  <c r="M26" i="14"/>
  <c r="N26" i="14"/>
  <c r="A27" i="14"/>
  <c r="C27" i="14" s="1"/>
  <c r="K27" i="14"/>
  <c r="L27" i="14"/>
  <c r="M27" i="14"/>
  <c r="N27" i="14"/>
  <c r="A28" i="14"/>
  <c r="C28" i="14" s="1"/>
  <c r="K28" i="14"/>
  <c r="L28" i="14"/>
  <c r="M28" i="14"/>
  <c r="N28" i="14"/>
  <c r="A29" i="14"/>
  <c r="C29" i="14" s="1"/>
  <c r="K29" i="14"/>
  <c r="L29" i="14"/>
  <c r="M29" i="14"/>
  <c r="N29" i="14"/>
  <c r="A30" i="14"/>
  <c r="K30" i="14"/>
  <c r="L30" i="14"/>
  <c r="M30" i="14"/>
  <c r="N30" i="14"/>
  <c r="A31" i="14"/>
  <c r="C31" i="14" s="1"/>
  <c r="K31" i="14"/>
  <c r="L31" i="14"/>
  <c r="M31" i="14"/>
  <c r="N31" i="14"/>
  <c r="A32" i="14"/>
  <c r="C32" i="14" s="1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C35" i="14" s="1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C42" i="14" s="1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C46" i="14" s="1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C50" i="14" s="1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C54" i="14" s="1"/>
  <c r="K54" i="14"/>
  <c r="L54" i="14"/>
  <c r="M54" i="14"/>
  <c r="N54" i="14"/>
  <c r="A55" i="14"/>
  <c r="C55" i="14" s="1"/>
  <c r="K55" i="14"/>
  <c r="L55" i="14"/>
  <c r="M55" i="14"/>
  <c r="N55" i="14"/>
  <c r="A56" i="14"/>
  <c r="K56" i="14"/>
  <c r="L56" i="14"/>
  <c r="M56" i="14"/>
  <c r="N56" i="14"/>
  <c r="A57" i="14"/>
  <c r="B57" i="14" s="1"/>
  <c r="K57" i="14"/>
  <c r="L57" i="14"/>
  <c r="M57" i="14"/>
  <c r="N57" i="14"/>
  <c r="A58" i="14"/>
  <c r="C58" i="14" s="1"/>
  <c r="K58" i="14"/>
  <c r="L58" i="14"/>
  <c r="M58" i="14"/>
  <c r="N58" i="14"/>
  <c r="A59" i="14"/>
  <c r="K59" i="14"/>
  <c r="L59" i="14"/>
  <c r="M59" i="14"/>
  <c r="N59" i="14"/>
  <c r="A60" i="14"/>
  <c r="K60" i="14"/>
  <c r="L60" i="14"/>
  <c r="M60" i="14"/>
  <c r="N60" i="14"/>
  <c r="A61" i="14"/>
  <c r="C61" i="14" s="1"/>
  <c r="K61" i="14"/>
  <c r="L61" i="14"/>
  <c r="M61" i="14"/>
  <c r="N61" i="14"/>
  <c r="A62" i="14"/>
  <c r="C62" i="14" s="1"/>
  <c r="K62" i="14"/>
  <c r="L62" i="14"/>
  <c r="M62" i="14"/>
  <c r="N62" i="14"/>
  <c r="A63" i="14"/>
  <c r="K63" i="14"/>
  <c r="L63" i="14"/>
  <c r="M63" i="14"/>
  <c r="N63" i="14"/>
  <c r="A64" i="14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K67" i="14"/>
  <c r="L67" i="14"/>
  <c r="M67" i="14"/>
  <c r="N67" i="14"/>
  <c r="A68" i="14"/>
  <c r="K68" i="14"/>
  <c r="L68" i="14"/>
  <c r="M68" i="14"/>
  <c r="N68" i="14"/>
  <c r="A69" i="14"/>
  <c r="C69" i="14" s="1"/>
  <c r="K69" i="14"/>
  <c r="L69" i="14"/>
  <c r="M69" i="14"/>
  <c r="N69" i="14"/>
  <c r="A70" i="14"/>
  <c r="C70" i="14" s="1"/>
  <c r="K70" i="14"/>
  <c r="L70" i="14"/>
  <c r="M70" i="14"/>
  <c r="N70" i="14"/>
  <c r="A71" i="14"/>
  <c r="K71" i="14"/>
  <c r="L71" i="14"/>
  <c r="M71" i="14"/>
  <c r="N71" i="14"/>
  <c r="A72" i="14"/>
  <c r="K72" i="14"/>
  <c r="L72" i="14"/>
  <c r="M72" i="14"/>
  <c r="N72" i="14"/>
  <c r="A73" i="14"/>
  <c r="C73" i="14" s="1"/>
  <c r="K73" i="14"/>
  <c r="L73" i="14"/>
  <c r="M73" i="14"/>
  <c r="N73" i="14"/>
  <c r="A74" i="14"/>
  <c r="C74" i="14" s="1"/>
  <c r="K74" i="14"/>
  <c r="L74" i="14"/>
  <c r="M74" i="14"/>
  <c r="N74" i="14"/>
  <c r="A75" i="14"/>
  <c r="C75" i="14" s="1"/>
  <c r="K75" i="14"/>
  <c r="L75" i="14"/>
  <c r="M75" i="14"/>
  <c r="N75" i="14"/>
  <c r="A76" i="14"/>
  <c r="K76" i="14"/>
  <c r="L76" i="14"/>
  <c r="M76" i="14"/>
  <c r="N76" i="14"/>
  <c r="A77" i="14"/>
  <c r="C77" i="14" s="1"/>
  <c r="K77" i="14"/>
  <c r="L77" i="14"/>
  <c r="M77" i="14"/>
  <c r="N77" i="14"/>
  <c r="A78" i="14"/>
  <c r="C78" i="14" s="1"/>
  <c r="K78" i="14"/>
  <c r="L78" i="14"/>
  <c r="M78" i="14"/>
  <c r="N78" i="14"/>
  <c r="A79" i="14"/>
  <c r="C79" i="14" s="1"/>
  <c r="K79" i="14"/>
  <c r="L79" i="14"/>
  <c r="M79" i="14"/>
  <c r="N79" i="14"/>
  <c r="A80" i="14"/>
  <c r="K80" i="14"/>
  <c r="L80" i="14"/>
  <c r="M80" i="14"/>
  <c r="N80" i="14"/>
  <c r="A81" i="14"/>
  <c r="C81" i="14" s="1"/>
  <c r="K81" i="14"/>
  <c r="L81" i="14"/>
  <c r="M81" i="14"/>
  <c r="N81" i="14"/>
  <c r="A82" i="14"/>
  <c r="C82" i="14" s="1"/>
  <c r="K82" i="14"/>
  <c r="L82" i="14"/>
  <c r="M82" i="14"/>
  <c r="N82" i="14"/>
  <c r="A83" i="14"/>
  <c r="C83" i="14" s="1"/>
  <c r="K83" i="14"/>
  <c r="L83" i="14"/>
  <c r="M83" i="14"/>
  <c r="N83" i="14"/>
  <c r="A84" i="14"/>
  <c r="K84" i="14"/>
  <c r="L84" i="14"/>
  <c r="M84" i="14"/>
  <c r="N84" i="14"/>
  <c r="A85" i="14"/>
  <c r="C85" i="14" s="1"/>
  <c r="K85" i="14"/>
  <c r="L85" i="14"/>
  <c r="M85" i="14"/>
  <c r="N85" i="14"/>
  <c r="A86" i="14"/>
  <c r="B86" i="14" s="1"/>
  <c r="K86" i="14"/>
  <c r="L86" i="14"/>
  <c r="M86" i="14"/>
  <c r="N86" i="14"/>
  <c r="A87" i="14"/>
  <c r="K87" i="14"/>
  <c r="L87" i="14"/>
  <c r="M87" i="14"/>
  <c r="N87" i="14"/>
  <c r="A88" i="14"/>
  <c r="K88" i="14"/>
  <c r="L88" i="14"/>
  <c r="M88" i="14"/>
  <c r="N88" i="14"/>
  <c r="A89" i="14"/>
  <c r="K89" i="14"/>
  <c r="L89" i="14"/>
  <c r="M89" i="14"/>
  <c r="N89" i="14"/>
  <c r="A90" i="14"/>
  <c r="C90" i="14" s="1"/>
  <c r="K90" i="14"/>
  <c r="L90" i="14"/>
  <c r="M90" i="14"/>
  <c r="N90" i="14"/>
  <c r="A91" i="14"/>
  <c r="C91" i="14" s="1"/>
  <c r="K91" i="14"/>
  <c r="L91" i="14"/>
  <c r="M91" i="14"/>
  <c r="N91" i="14"/>
  <c r="A92" i="14"/>
  <c r="C92" i="14" s="1"/>
  <c r="K92" i="14"/>
  <c r="L92" i="14"/>
  <c r="M92" i="14"/>
  <c r="N92" i="14"/>
  <c r="A93" i="14"/>
  <c r="C93" i="14" s="1"/>
  <c r="K93" i="14"/>
  <c r="L93" i="14"/>
  <c r="M93" i="14"/>
  <c r="N93" i="14"/>
  <c r="A94" i="14"/>
  <c r="C94" i="14" s="1"/>
  <c r="K94" i="14"/>
  <c r="L94" i="14"/>
  <c r="M94" i="14"/>
  <c r="N94" i="14"/>
  <c r="A95" i="14"/>
  <c r="K95" i="14"/>
  <c r="L95" i="14"/>
  <c r="M95" i="14"/>
  <c r="N95" i="14"/>
  <c r="A96" i="14"/>
  <c r="K96" i="14"/>
  <c r="L96" i="14"/>
  <c r="M96" i="14"/>
  <c r="N96" i="14"/>
  <c r="A97" i="14"/>
  <c r="C97" i="14" s="1"/>
  <c r="K97" i="14"/>
  <c r="L97" i="14"/>
  <c r="M97" i="14"/>
  <c r="N97" i="14"/>
  <c r="A98" i="14"/>
  <c r="K98" i="14"/>
  <c r="L98" i="14"/>
  <c r="M98" i="14"/>
  <c r="N98" i="14"/>
  <c r="A99" i="14"/>
  <c r="K99" i="14"/>
  <c r="L99" i="14"/>
  <c r="M99" i="14"/>
  <c r="N99" i="14"/>
  <c r="A100" i="14"/>
  <c r="C100" i="14" s="1"/>
  <c r="K100" i="14"/>
  <c r="L100" i="14"/>
  <c r="M100" i="14"/>
  <c r="N100" i="14"/>
  <c r="A101" i="14"/>
  <c r="C101" i="14" s="1"/>
  <c r="K101" i="14"/>
  <c r="L101" i="14"/>
  <c r="M101" i="14"/>
  <c r="N101" i="14"/>
  <c r="A102" i="14"/>
  <c r="K102" i="14"/>
  <c r="L102" i="14"/>
  <c r="M102" i="14"/>
  <c r="N102" i="14"/>
  <c r="A103" i="14"/>
  <c r="C103" i="14" s="1"/>
  <c r="K103" i="14"/>
  <c r="L103" i="14"/>
  <c r="M103" i="14"/>
  <c r="N103" i="14"/>
  <c r="A104" i="14"/>
  <c r="C104" i="14" s="1"/>
  <c r="K104" i="14"/>
  <c r="L104" i="14"/>
  <c r="M104" i="14"/>
  <c r="N104" i="14"/>
  <c r="A105" i="14"/>
  <c r="C105" i="14" s="1"/>
  <c r="K105" i="14"/>
  <c r="L105" i="14"/>
  <c r="M105" i="14"/>
  <c r="N105" i="14"/>
  <c r="A106" i="14"/>
  <c r="K106" i="14"/>
  <c r="L106" i="14"/>
  <c r="M106" i="14"/>
  <c r="N106" i="14"/>
  <c r="A107" i="14"/>
  <c r="K107" i="14"/>
  <c r="L107" i="14"/>
  <c r="M107" i="14"/>
  <c r="N107" i="14"/>
  <c r="A108" i="14"/>
  <c r="C108" i="14" s="1"/>
  <c r="K108" i="14"/>
  <c r="L108" i="14"/>
  <c r="M108" i="14"/>
  <c r="N108" i="14"/>
  <c r="A109" i="14"/>
  <c r="C109" i="14" s="1"/>
  <c r="K109" i="14"/>
  <c r="L109" i="14"/>
  <c r="M109" i="14"/>
  <c r="N109" i="14"/>
  <c r="A110" i="14"/>
  <c r="K110" i="14"/>
  <c r="L110" i="14"/>
  <c r="M110" i="14"/>
  <c r="N110" i="14"/>
  <c r="A111" i="14"/>
  <c r="C111" i="14" s="1"/>
  <c r="K111" i="14"/>
  <c r="L111" i="14"/>
  <c r="M111" i="14"/>
  <c r="N111" i="14"/>
  <c r="A112" i="14"/>
  <c r="C112" i="14" s="1"/>
  <c r="K112" i="14"/>
  <c r="L112" i="14"/>
  <c r="M112" i="14"/>
  <c r="N112" i="14"/>
  <c r="A113" i="14"/>
  <c r="C113" i="14" s="1"/>
  <c r="K113" i="14"/>
  <c r="L113" i="14"/>
  <c r="M113" i="14"/>
  <c r="N113" i="14"/>
  <c r="A114" i="14"/>
  <c r="K114" i="14"/>
  <c r="L114" i="14"/>
  <c r="M114" i="14"/>
  <c r="N114" i="14"/>
  <c r="A115" i="14"/>
  <c r="K115" i="14"/>
  <c r="L115" i="14"/>
  <c r="M115" i="14"/>
  <c r="N115" i="14"/>
  <c r="A116" i="14"/>
  <c r="C116" i="14" s="1"/>
  <c r="K116" i="14"/>
  <c r="L116" i="14"/>
  <c r="M116" i="14"/>
  <c r="N116" i="14"/>
  <c r="A117" i="14"/>
  <c r="C117" i="14" s="1"/>
  <c r="K117" i="14"/>
  <c r="L117" i="14"/>
  <c r="M117" i="14"/>
  <c r="N117" i="14"/>
  <c r="A118" i="14"/>
  <c r="K118" i="14"/>
  <c r="L118" i="14"/>
  <c r="M118" i="14"/>
  <c r="N118" i="14"/>
  <c r="A119" i="14"/>
  <c r="C119" i="14" s="1"/>
  <c r="K119" i="14"/>
  <c r="L119" i="14"/>
  <c r="M119" i="14"/>
  <c r="N119" i="14"/>
  <c r="A120" i="14"/>
  <c r="C120" i="14" s="1"/>
  <c r="K120" i="14"/>
  <c r="L120" i="14"/>
  <c r="M120" i="14"/>
  <c r="N120" i="14"/>
  <c r="A121" i="14"/>
  <c r="C121" i="14" s="1"/>
  <c r="K121" i="14"/>
  <c r="L121" i="14"/>
  <c r="M121" i="14"/>
  <c r="N121" i="14"/>
  <c r="A122" i="14"/>
  <c r="K122" i="14"/>
  <c r="L122" i="14"/>
  <c r="M122" i="14"/>
  <c r="N122" i="14"/>
  <c r="A123" i="14"/>
  <c r="K123" i="14"/>
  <c r="L123" i="14"/>
  <c r="M123" i="14"/>
  <c r="N123" i="14"/>
  <c r="A124" i="14"/>
  <c r="C124" i="14" s="1"/>
  <c r="K124" i="14"/>
  <c r="L124" i="14"/>
  <c r="M124" i="14"/>
  <c r="N124" i="14"/>
  <c r="A125" i="14"/>
  <c r="C125" i="14" s="1"/>
  <c r="K125" i="14"/>
  <c r="L125" i="14"/>
  <c r="M125" i="14"/>
  <c r="N125" i="14"/>
  <c r="A126" i="14"/>
  <c r="K126" i="14"/>
  <c r="L126" i="14"/>
  <c r="M126" i="14"/>
  <c r="N126" i="14"/>
  <c r="A127" i="14"/>
  <c r="K127" i="14"/>
  <c r="L127" i="14"/>
  <c r="M127" i="14"/>
  <c r="N127" i="14"/>
  <c r="A128" i="14"/>
  <c r="C128" i="14" s="1"/>
  <c r="K128" i="14"/>
  <c r="L128" i="14"/>
  <c r="M128" i="14"/>
  <c r="N128" i="14"/>
  <c r="A129" i="14"/>
  <c r="C129" i="14" s="1"/>
  <c r="K129" i="14"/>
  <c r="L129" i="14"/>
  <c r="M129" i="14"/>
  <c r="N129" i="14"/>
  <c r="A130" i="14"/>
  <c r="K130" i="14"/>
  <c r="L130" i="14"/>
  <c r="M130" i="14"/>
  <c r="N130" i="14"/>
  <c r="A131" i="14"/>
  <c r="K131" i="14"/>
  <c r="L131" i="14"/>
  <c r="M131" i="14"/>
  <c r="N131" i="14"/>
  <c r="A132" i="14"/>
  <c r="K132" i="14"/>
  <c r="L132" i="14"/>
  <c r="M132" i="14"/>
  <c r="N132" i="14"/>
  <c r="A133" i="14"/>
  <c r="C133" i="14" s="1"/>
  <c r="K133" i="14"/>
  <c r="L133" i="14"/>
  <c r="M133" i="14"/>
  <c r="N133" i="14"/>
  <c r="A134" i="14"/>
  <c r="C134" i="14" s="1"/>
  <c r="K134" i="14"/>
  <c r="L134" i="14"/>
  <c r="M134" i="14"/>
  <c r="N134" i="14"/>
  <c r="A135" i="14"/>
  <c r="C135" i="14" s="1"/>
  <c r="K135" i="14"/>
  <c r="L135" i="14"/>
  <c r="M135" i="14"/>
  <c r="N135" i="14"/>
  <c r="A136" i="14"/>
  <c r="K136" i="14"/>
  <c r="L136" i="14"/>
  <c r="M136" i="14"/>
  <c r="N136" i="14"/>
  <c r="A137" i="14"/>
  <c r="C137" i="14" s="1"/>
  <c r="K137" i="14"/>
  <c r="L137" i="14"/>
  <c r="M137" i="14"/>
  <c r="N137" i="14"/>
  <c r="A138" i="14"/>
  <c r="C138" i="14" s="1"/>
  <c r="K138" i="14"/>
  <c r="L138" i="14"/>
  <c r="M138" i="14"/>
  <c r="N138" i="14"/>
  <c r="A139" i="14"/>
  <c r="C139" i="14" s="1"/>
  <c r="K139" i="14"/>
  <c r="L139" i="14"/>
  <c r="M139" i="14"/>
  <c r="N139" i="14"/>
  <c r="A140" i="14"/>
  <c r="C140" i="14" s="1"/>
  <c r="K140" i="14"/>
  <c r="L140" i="14"/>
  <c r="M140" i="14"/>
  <c r="N140" i="14"/>
  <c r="A141" i="14"/>
  <c r="C141" i="14" s="1"/>
  <c r="K141" i="14"/>
  <c r="L141" i="14"/>
  <c r="M141" i="14"/>
  <c r="N141" i="14"/>
  <c r="A142" i="14"/>
  <c r="K142" i="14"/>
  <c r="L142" i="14"/>
  <c r="M142" i="14"/>
  <c r="N142" i="14"/>
  <c r="A143" i="14"/>
  <c r="K143" i="14"/>
  <c r="L143" i="14"/>
  <c r="M143" i="14"/>
  <c r="N143" i="14"/>
  <c r="A144" i="14"/>
  <c r="C144" i="14" s="1"/>
  <c r="K144" i="14"/>
  <c r="L144" i="14"/>
  <c r="M144" i="14"/>
  <c r="N144" i="14"/>
  <c r="A145" i="14"/>
  <c r="C145" i="14" s="1"/>
  <c r="K145" i="14"/>
  <c r="L145" i="14"/>
  <c r="M145" i="14"/>
  <c r="N145" i="14"/>
  <c r="A146" i="14"/>
  <c r="C146" i="14" s="1"/>
  <c r="K146" i="14"/>
  <c r="L146" i="14"/>
  <c r="M146" i="14"/>
  <c r="N146" i="14"/>
  <c r="A147" i="14"/>
  <c r="K147" i="14"/>
  <c r="L147" i="14"/>
  <c r="M147" i="14"/>
  <c r="N147" i="14"/>
  <c r="A148" i="14"/>
  <c r="K148" i="14"/>
  <c r="L148" i="14"/>
  <c r="M148" i="14"/>
  <c r="N148" i="14"/>
  <c r="A149" i="14"/>
  <c r="C149" i="14" s="1"/>
  <c r="K149" i="14"/>
  <c r="L149" i="14"/>
  <c r="M149" i="14"/>
  <c r="N149" i="14"/>
  <c r="A150" i="14"/>
  <c r="C150" i="14" s="1"/>
  <c r="K150" i="14"/>
  <c r="L150" i="14"/>
  <c r="M150" i="14"/>
  <c r="N150" i="14"/>
  <c r="A151" i="14"/>
  <c r="C151" i="14" s="1"/>
  <c r="K151" i="14"/>
  <c r="L151" i="14"/>
  <c r="M151" i="14"/>
  <c r="N151" i="14"/>
  <c r="A152" i="14"/>
  <c r="C152" i="14" s="1"/>
  <c r="K152" i="14"/>
  <c r="L152" i="14"/>
  <c r="M152" i="14"/>
  <c r="N152" i="14"/>
  <c r="A153" i="14"/>
  <c r="B153" i="14" s="1"/>
  <c r="K153" i="14"/>
  <c r="L153" i="14"/>
  <c r="M153" i="14"/>
  <c r="N153" i="14"/>
  <c r="A154" i="14"/>
  <c r="C154" i="14" s="1"/>
  <c r="K154" i="14"/>
  <c r="L154" i="14"/>
  <c r="M154" i="14"/>
  <c r="N154" i="14"/>
  <c r="A155" i="14"/>
  <c r="K155" i="14"/>
  <c r="L155" i="14"/>
  <c r="M155" i="14"/>
  <c r="N155" i="14"/>
  <c r="A156" i="14"/>
  <c r="K156" i="14"/>
  <c r="L156" i="14"/>
  <c r="M156" i="14"/>
  <c r="N156" i="14"/>
  <c r="A157" i="14"/>
  <c r="C157" i="14" s="1"/>
  <c r="K157" i="14"/>
  <c r="L157" i="14"/>
  <c r="M157" i="14"/>
  <c r="N157" i="14"/>
  <c r="A158" i="14"/>
  <c r="B158" i="14" s="1"/>
  <c r="K158" i="14"/>
  <c r="L158" i="14"/>
  <c r="M158" i="14"/>
  <c r="N158" i="14"/>
  <c r="A159" i="14"/>
  <c r="K159" i="14"/>
  <c r="L159" i="14"/>
  <c r="M159" i="14"/>
  <c r="N159" i="14"/>
  <c r="A160" i="14"/>
  <c r="K160" i="14"/>
  <c r="L160" i="14"/>
  <c r="M160" i="14"/>
  <c r="N160" i="14"/>
  <c r="A161" i="14"/>
  <c r="C161" i="14" s="1"/>
  <c r="K161" i="14"/>
  <c r="L161" i="14"/>
  <c r="M161" i="14"/>
  <c r="N161" i="14"/>
  <c r="A162" i="14"/>
  <c r="C162" i="14" s="1"/>
  <c r="K162" i="14"/>
  <c r="L162" i="14"/>
  <c r="M162" i="14"/>
  <c r="N162" i="14"/>
  <c r="A163" i="14"/>
  <c r="K163" i="14"/>
  <c r="L163" i="14"/>
  <c r="M163" i="14"/>
  <c r="N163" i="14"/>
  <c r="A164" i="14"/>
  <c r="C164" i="14" s="1"/>
  <c r="K164" i="14"/>
  <c r="L164" i="14"/>
  <c r="M164" i="14"/>
  <c r="N164" i="14"/>
  <c r="A165" i="14"/>
  <c r="C165" i="14" s="1"/>
  <c r="K165" i="14"/>
  <c r="L165" i="14"/>
  <c r="M165" i="14"/>
  <c r="N165" i="14"/>
  <c r="A166" i="14"/>
  <c r="C166" i="14" s="1"/>
  <c r="K166" i="14"/>
  <c r="L166" i="14"/>
  <c r="M166" i="14"/>
  <c r="N166" i="14"/>
  <c r="A167" i="14"/>
  <c r="K167" i="14"/>
  <c r="L167" i="14"/>
  <c r="M167" i="14"/>
  <c r="N167" i="14"/>
  <c r="A168" i="14"/>
  <c r="K168" i="14"/>
  <c r="L168" i="14"/>
  <c r="M168" i="14"/>
  <c r="N168" i="14"/>
  <c r="A169" i="14"/>
  <c r="C169" i="14" s="1"/>
  <c r="K169" i="14"/>
  <c r="L169" i="14"/>
  <c r="M169" i="14"/>
  <c r="N169" i="14"/>
  <c r="A170" i="14"/>
  <c r="C170" i="14" s="1"/>
  <c r="K170" i="14"/>
  <c r="L170" i="14"/>
  <c r="M170" i="14"/>
  <c r="N170" i="14"/>
  <c r="A171" i="14"/>
  <c r="K171" i="14"/>
  <c r="L171" i="14"/>
  <c r="M171" i="14"/>
  <c r="N171" i="14"/>
  <c r="A172" i="14"/>
  <c r="C172" i="14" s="1"/>
  <c r="K172" i="14"/>
  <c r="L172" i="14"/>
  <c r="M172" i="14"/>
  <c r="N172" i="14"/>
  <c r="A173" i="14"/>
  <c r="C173" i="14" s="1"/>
  <c r="K173" i="14"/>
  <c r="L173" i="14"/>
  <c r="M173" i="14"/>
  <c r="N173" i="14"/>
  <c r="A174" i="14"/>
  <c r="C174" i="14" s="1"/>
  <c r="K174" i="14"/>
  <c r="L174" i="14"/>
  <c r="M174" i="14"/>
  <c r="N174" i="14"/>
  <c r="A175" i="14"/>
  <c r="K175" i="14"/>
  <c r="L175" i="14"/>
  <c r="M175" i="14"/>
  <c r="N175" i="14"/>
  <c r="A176" i="14"/>
  <c r="K176" i="14"/>
  <c r="L176" i="14"/>
  <c r="M176" i="14"/>
  <c r="N176" i="14"/>
  <c r="A177" i="14"/>
  <c r="C177" i="14" s="1"/>
  <c r="K177" i="14"/>
  <c r="L177" i="14"/>
  <c r="M177" i="14"/>
  <c r="N177" i="14"/>
  <c r="A178" i="14"/>
  <c r="C178" i="14" s="1"/>
  <c r="K178" i="14"/>
  <c r="L178" i="14"/>
  <c r="M178" i="14"/>
  <c r="N178" i="14"/>
  <c r="A179" i="14"/>
  <c r="K179" i="14"/>
  <c r="L179" i="14"/>
  <c r="M179" i="14"/>
  <c r="N179" i="14"/>
  <c r="A180" i="14"/>
  <c r="C180" i="14" s="1"/>
  <c r="K180" i="14"/>
  <c r="L180" i="14"/>
  <c r="M180" i="14"/>
  <c r="N180" i="14"/>
  <c r="A181" i="14"/>
  <c r="C181" i="14" s="1"/>
  <c r="K181" i="14"/>
  <c r="L181" i="14"/>
  <c r="M181" i="14"/>
  <c r="N181" i="14"/>
  <c r="A182" i="14"/>
  <c r="C182" i="14" s="1"/>
  <c r="K182" i="14"/>
  <c r="L182" i="14"/>
  <c r="M182" i="14"/>
  <c r="N182" i="14"/>
  <c r="A183" i="14"/>
  <c r="K183" i="14"/>
  <c r="L183" i="14"/>
  <c r="M183" i="14"/>
  <c r="N183" i="14"/>
  <c r="A184" i="14"/>
  <c r="K184" i="14"/>
  <c r="L184" i="14"/>
  <c r="M184" i="14"/>
  <c r="N184" i="14"/>
  <c r="A185" i="14"/>
  <c r="C185" i="14" s="1"/>
  <c r="K185" i="14"/>
  <c r="L185" i="14"/>
  <c r="M185" i="14"/>
  <c r="N185" i="14"/>
  <c r="A186" i="14"/>
  <c r="C186" i="14" s="1"/>
  <c r="K186" i="14"/>
  <c r="L186" i="14"/>
  <c r="M186" i="14"/>
  <c r="N186" i="14"/>
  <c r="A187" i="14"/>
  <c r="K187" i="14"/>
  <c r="L187" i="14"/>
  <c r="M187" i="14"/>
  <c r="N187" i="14"/>
  <c r="A188" i="14"/>
  <c r="K188" i="14"/>
  <c r="L188" i="14"/>
  <c r="M188" i="14"/>
  <c r="N188" i="14"/>
  <c r="A189" i="14"/>
  <c r="C189" i="14" s="1"/>
  <c r="K189" i="14"/>
  <c r="L189" i="14"/>
  <c r="M189" i="14"/>
  <c r="N189" i="14"/>
  <c r="A190" i="14"/>
  <c r="C190" i="14" s="1"/>
  <c r="K190" i="14"/>
  <c r="L190" i="14"/>
  <c r="M190" i="14"/>
  <c r="N190" i="14"/>
  <c r="A191" i="14"/>
  <c r="K191" i="14"/>
  <c r="L191" i="14"/>
  <c r="M191" i="14"/>
  <c r="N191" i="14"/>
  <c r="A192" i="14"/>
  <c r="K192" i="14"/>
  <c r="L192" i="14"/>
  <c r="M192" i="14"/>
  <c r="N192" i="14"/>
  <c r="A193" i="14"/>
  <c r="K193" i="14"/>
  <c r="L193" i="14"/>
  <c r="M193" i="14"/>
  <c r="N193" i="14"/>
  <c r="A194" i="14"/>
  <c r="C194" i="14" s="1"/>
  <c r="K194" i="14"/>
  <c r="L194" i="14"/>
  <c r="M194" i="14"/>
  <c r="N194" i="14"/>
  <c r="A195" i="14"/>
  <c r="C195" i="14" s="1"/>
  <c r="K195" i="14"/>
  <c r="L195" i="14"/>
  <c r="M195" i="14"/>
  <c r="N195" i="14"/>
  <c r="A196" i="14"/>
  <c r="C196" i="14" s="1"/>
  <c r="K196" i="14"/>
  <c r="L196" i="14"/>
  <c r="M196" i="14"/>
  <c r="N196" i="14"/>
  <c r="A197" i="14"/>
  <c r="K197" i="14"/>
  <c r="L197" i="14"/>
  <c r="M197" i="14"/>
  <c r="N197" i="14"/>
  <c r="A198" i="14"/>
  <c r="C198" i="14" s="1"/>
  <c r="K198" i="14"/>
  <c r="L198" i="14"/>
  <c r="M198" i="14"/>
  <c r="N198" i="14"/>
  <c r="A199" i="14"/>
  <c r="C199" i="14" s="1"/>
  <c r="K199" i="14"/>
  <c r="L199" i="14"/>
  <c r="M199" i="14"/>
  <c r="N199" i="14"/>
  <c r="A200" i="14"/>
  <c r="C200" i="14" s="1"/>
  <c r="K200" i="14"/>
  <c r="L200" i="14"/>
  <c r="M200" i="14"/>
  <c r="N200" i="14"/>
  <c r="A201" i="14"/>
  <c r="K201" i="14"/>
  <c r="L201" i="14"/>
  <c r="M201" i="14"/>
  <c r="N201" i="14"/>
  <c r="A202" i="14"/>
  <c r="C202" i="14" s="1"/>
  <c r="K202" i="14"/>
  <c r="L202" i="14"/>
  <c r="M202" i="14"/>
  <c r="N202" i="14"/>
  <c r="A203" i="14"/>
  <c r="C203" i="14" s="1"/>
  <c r="K203" i="14"/>
  <c r="L203" i="14"/>
  <c r="M203" i="14"/>
  <c r="N203" i="14"/>
  <c r="A204" i="14"/>
  <c r="C204" i="14" s="1"/>
  <c r="K204" i="14"/>
  <c r="L204" i="14"/>
  <c r="M204" i="14"/>
  <c r="N204" i="14"/>
  <c r="A205" i="14"/>
  <c r="K205" i="14"/>
  <c r="L205" i="14"/>
  <c r="M205" i="14"/>
  <c r="N205" i="14"/>
  <c r="A206" i="14"/>
  <c r="C206" i="14" s="1"/>
  <c r="K206" i="14"/>
  <c r="L206" i="14"/>
  <c r="M206" i="14"/>
  <c r="N206" i="14"/>
  <c r="A207" i="14"/>
  <c r="C207" i="14" s="1"/>
  <c r="K207" i="14"/>
  <c r="L207" i="14"/>
  <c r="M207" i="14"/>
  <c r="N207" i="14"/>
  <c r="A208" i="14"/>
  <c r="C208" i="14" s="1"/>
  <c r="K208" i="14"/>
  <c r="L208" i="14"/>
  <c r="M208" i="14"/>
  <c r="N208" i="14"/>
  <c r="A209" i="14"/>
  <c r="K209" i="14"/>
  <c r="L209" i="14"/>
  <c r="M209" i="14"/>
  <c r="N209" i="14"/>
  <c r="A210" i="14"/>
  <c r="C210" i="14" s="1"/>
  <c r="K210" i="14"/>
  <c r="L210" i="14"/>
  <c r="M210" i="14"/>
  <c r="N210" i="14"/>
  <c r="A211" i="14"/>
  <c r="C211" i="14" s="1"/>
  <c r="K211" i="14"/>
  <c r="L211" i="14"/>
  <c r="M211" i="14"/>
  <c r="N211" i="14"/>
  <c r="A212" i="14"/>
  <c r="C212" i="14" s="1"/>
  <c r="K212" i="14"/>
  <c r="L212" i="14"/>
  <c r="M212" i="14"/>
  <c r="N212" i="14"/>
  <c r="A213" i="14"/>
  <c r="K213" i="14"/>
  <c r="L213" i="14"/>
  <c r="M213" i="14"/>
  <c r="N213" i="14"/>
  <c r="A214" i="14"/>
  <c r="C214" i="14" s="1"/>
  <c r="J214" i="14" s="1"/>
  <c r="K214" i="14"/>
  <c r="L214" i="14"/>
  <c r="M214" i="14"/>
  <c r="N214" i="14"/>
  <c r="A215" i="14"/>
  <c r="C215" i="14" s="1"/>
  <c r="K215" i="14"/>
  <c r="L215" i="14"/>
  <c r="M215" i="14"/>
  <c r="N215" i="14"/>
  <c r="A216" i="14"/>
  <c r="C216" i="14" s="1"/>
  <c r="K216" i="14"/>
  <c r="L216" i="14"/>
  <c r="M216" i="14"/>
  <c r="N216" i="14"/>
  <c r="A217" i="14"/>
  <c r="K217" i="14"/>
  <c r="L217" i="14"/>
  <c r="M217" i="14"/>
  <c r="N217" i="14"/>
  <c r="A218" i="14"/>
  <c r="K218" i="14"/>
  <c r="L218" i="14"/>
  <c r="M218" i="14"/>
  <c r="N218" i="14"/>
  <c r="A219" i="14"/>
  <c r="B219" i="14" s="1"/>
  <c r="K219" i="14"/>
  <c r="L219" i="14"/>
  <c r="M219" i="14"/>
  <c r="N219" i="14"/>
  <c r="A220" i="14"/>
  <c r="C220" i="14" s="1"/>
  <c r="K220" i="14"/>
  <c r="L220" i="14"/>
  <c r="M220" i="14"/>
  <c r="N220" i="14"/>
  <c r="A221" i="14"/>
  <c r="K221" i="14"/>
  <c r="L221" i="14"/>
  <c r="M221" i="14"/>
  <c r="N221" i="14"/>
  <c r="A222" i="14"/>
  <c r="C222" i="14" s="1"/>
  <c r="K222" i="14"/>
  <c r="L222" i="14"/>
  <c r="M222" i="14"/>
  <c r="N222" i="14"/>
  <c r="A223" i="14"/>
  <c r="C223" i="14" s="1"/>
  <c r="K223" i="14"/>
  <c r="L223" i="14"/>
  <c r="M223" i="14"/>
  <c r="N223" i="14"/>
  <c r="A224" i="14"/>
  <c r="C224" i="14" s="1"/>
  <c r="K224" i="14"/>
  <c r="L224" i="14"/>
  <c r="M224" i="14"/>
  <c r="N224" i="14"/>
  <c r="A225" i="14"/>
  <c r="K225" i="14"/>
  <c r="L225" i="14"/>
  <c r="M225" i="14"/>
  <c r="N225" i="14"/>
  <c r="A226" i="14"/>
  <c r="K226" i="14"/>
  <c r="L226" i="14"/>
  <c r="M226" i="14"/>
  <c r="N226" i="14"/>
  <c r="A227" i="14"/>
  <c r="C227" i="14" s="1"/>
  <c r="K227" i="14"/>
  <c r="L227" i="14"/>
  <c r="M227" i="14"/>
  <c r="N227" i="14"/>
  <c r="A228" i="14"/>
  <c r="C228" i="14" s="1"/>
  <c r="K228" i="14"/>
  <c r="L228" i="14"/>
  <c r="M228" i="14"/>
  <c r="N228" i="14"/>
  <c r="A229" i="14"/>
  <c r="K229" i="14"/>
  <c r="L229" i="14"/>
  <c r="M229" i="14"/>
  <c r="N229" i="14"/>
  <c r="A230" i="14"/>
  <c r="C230" i="14" s="1"/>
  <c r="K230" i="14"/>
  <c r="L230" i="14"/>
  <c r="M230" i="14"/>
  <c r="N230" i="14"/>
  <c r="A231" i="14"/>
  <c r="C231" i="14" s="1"/>
  <c r="K231" i="14"/>
  <c r="L231" i="14"/>
  <c r="M231" i="14"/>
  <c r="N231" i="14"/>
  <c r="A232" i="14"/>
  <c r="C232" i="14" s="1"/>
  <c r="K232" i="14"/>
  <c r="L232" i="14"/>
  <c r="M232" i="14"/>
  <c r="N232" i="14"/>
  <c r="A233" i="14"/>
  <c r="K233" i="14"/>
  <c r="L233" i="14"/>
  <c r="M233" i="14"/>
  <c r="N233" i="14"/>
  <c r="A234" i="14"/>
  <c r="K234" i="14"/>
  <c r="L234" i="14"/>
  <c r="M234" i="14"/>
  <c r="N234" i="14"/>
  <c r="A235" i="14"/>
  <c r="C235" i="14" s="1"/>
  <c r="K235" i="14"/>
  <c r="L235" i="14"/>
  <c r="M235" i="14"/>
  <c r="N235" i="14"/>
  <c r="A236" i="14"/>
  <c r="C236" i="14" s="1"/>
  <c r="K236" i="14"/>
  <c r="L236" i="14"/>
  <c r="M236" i="14"/>
  <c r="N236" i="14"/>
  <c r="A237" i="14"/>
  <c r="K237" i="14"/>
  <c r="L237" i="14"/>
  <c r="M237" i="14"/>
  <c r="N237" i="14"/>
  <c r="A238" i="14"/>
  <c r="C238" i="14" s="1"/>
  <c r="K238" i="14"/>
  <c r="L238" i="14"/>
  <c r="M238" i="14"/>
  <c r="N238" i="14"/>
  <c r="A239" i="14"/>
  <c r="C239" i="14" s="1"/>
  <c r="K239" i="14"/>
  <c r="L239" i="14"/>
  <c r="M239" i="14"/>
  <c r="N239" i="14"/>
  <c r="A240" i="14"/>
  <c r="C240" i="14" s="1"/>
  <c r="K240" i="14"/>
  <c r="L240" i="14"/>
  <c r="M240" i="14"/>
  <c r="N240" i="14"/>
  <c r="A241" i="14"/>
  <c r="K241" i="14"/>
  <c r="L241" i="14"/>
  <c r="M241" i="14"/>
  <c r="N241" i="14"/>
  <c r="A242" i="14"/>
  <c r="K242" i="14"/>
  <c r="L242" i="14"/>
  <c r="M242" i="14"/>
  <c r="N242" i="14"/>
  <c r="A243" i="14"/>
  <c r="C243" i="14" s="1"/>
  <c r="K243" i="14"/>
  <c r="L243" i="14"/>
  <c r="M243" i="14"/>
  <c r="N243" i="14"/>
  <c r="A244" i="14"/>
  <c r="B244" i="14" s="1"/>
  <c r="K244" i="14"/>
  <c r="L244" i="14"/>
  <c r="M244" i="14"/>
  <c r="N244" i="14"/>
  <c r="A245" i="14"/>
  <c r="K245" i="14"/>
  <c r="L245" i="14"/>
  <c r="M245" i="14"/>
  <c r="N245" i="14"/>
  <c r="A246" i="14"/>
  <c r="C246" i="14" s="1"/>
  <c r="K246" i="14"/>
  <c r="L246" i="14"/>
  <c r="M246" i="14"/>
  <c r="N246" i="14"/>
  <c r="A247" i="14"/>
  <c r="C247" i="14" s="1"/>
  <c r="K247" i="14"/>
  <c r="L247" i="14"/>
  <c r="M247" i="14"/>
  <c r="N247" i="14"/>
  <c r="A248" i="14"/>
  <c r="C248" i="14" s="1"/>
  <c r="K248" i="14"/>
  <c r="L248" i="14"/>
  <c r="M248" i="14"/>
  <c r="N248" i="14"/>
  <c r="A249" i="14"/>
  <c r="K249" i="14"/>
  <c r="L249" i="14"/>
  <c r="M249" i="14"/>
  <c r="N249" i="14"/>
  <c r="A250" i="14"/>
  <c r="K250" i="14"/>
  <c r="L250" i="14"/>
  <c r="M250" i="14"/>
  <c r="N250" i="14"/>
  <c r="A251" i="14"/>
  <c r="C251" i="14" s="1"/>
  <c r="K251" i="14"/>
  <c r="L251" i="14"/>
  <c r="M251" i="14"/>
  <c r="N251" i="14"/>
  <c r="A252" i="14"/>
  <c r="C252" i="14" s="1"/>
  <c r="K252" i="14"/>
  <c r="L252" i="14"/>
  <c r="M252" i="14"/>
  <c r="N252" i="14"/>
  <c r="A253" i="14"/>
  <c r="K253" i="14"/>
  <c r="L253" i="14"/>
  <c r="M253" i="14"/>
  <c r="N253" i="14"/>
  <c r="A254" i="14"/>
  <c r="C254" i="14" s="1"/>
  <c r="K254" i="14"/>
  <c r="L254" i="14"/>
  <c r="M254" i="14"/>
  <c r="N254" i="14"/>
  <c r="A255" i="14"/>
  <c r="C255" i="14" s="1"/>
  <c r="K255" i="14"/>
  <c r="L255" i="14"/>
  <c r="M255" i="14"/>
  <c r="N255" i="14"/>
  <c r="A256" i="14"/>
  <c r="C256" i="14" s="1"/>
  <c r="K256" i="14"/>
  <c r="L256" i="14"/>
  <c r="M256" i="14"/>
  <c r="N256" i="14"/>
  <c r="A257" i="14"/>
  <c r="K257" i="14"/>
  <c r="L257" i="14"/>
  <c r="M257" i="14"/>
  <c r="N257" i="14"/>
  <c r="A258" i="14"/>
  <c r="K258" i="14"/>
  <c r="L258" i="14"/>
  <c r="M258" i="14"/>
  <c r="N258" i="14"/>
  <c r="A259" i="14"/>
  <c r="C259" i="14" s="1"/>
  <c r="K259" i="14"/>
  <c r="L259" i="14"/>
  <c r="M259" i="14"/>
  <c r="N259" i="14"/>
  <c r="A260" i="14"/>
  <c r="C260" i="14" s="1"/>
  <c r="K260" i="14"/>
  <c r="L260" i="14"/>
  <c r="M260" i="14"/>
  <c r="N260" i="14"/>
  <c r="A261" i="14"/>
  <c r="K261" i="14"/>
  <c r="L261" i="14"/>
  <c r="M261" i="14"/>
  <c r="N261" i="14"/>
  <c r="A262" i="14"/>
  <c r="C262" i="14" s="1"/>
  <c r="K262" i="14"/>
  <c r="L262" i="14"/>
  <c r="M262" i="14"/>
  <c r="N262" i="14"/>
  <c r="A263" i="14"/>
  <c r="C263" i="14" s="1"/>
  <c r="K263" i="14"/>
  <c r="L263" i="14"/>
  <c r="M263" i="14"/>
  <c r="N263" i="14"/>
  <c r="A264" i="14"/>
  <c r="C264" i="14" s="1"/>
  <c r="K264" i="14"/>
  <c r="L264" i="14"/>
  <c r="M264" i="14"/>
  <c r="N264" i="14"/>
  <c r="A265" i="14"/>
  <c r="K265" i="14"/>
  <c r="L265" i="14"/>
  <c r="M265" i="14"/>
  <c r="N265" i="14"/>
  <c r="A266" i="14"/>
  <c r="K266" i="14"/>
  <c r="L266" i="14"/>
  <c r="M266" i="14"/>
  <c r="N266" i="14"/>
  <c r="A267" i="14"/>
  <c r="C267" i="14" s="1"/>
  <c r="K267" i="14"/>
  <c r="L267" i="14"/>
  <c r="M267" i="14"/>
  <c r="N267" i="14"/>
  <c r="A268" i="14"/>
  <c r="C268" i="14" s="1"/>
  <c r="K268" i="14"/>
  <c r="L268" i="14"/>
  <c r="M268" i="14"/>
  <c r="N268" i="14"/>
  <c r="A269" i="14"/>
  <c r="K269" i="14"/>
  <c r="L269" i="14"/>
  <c r="M269" i="14"/>
  <c r="N269" i="14"/>
  <c r="A270" i="14"/>
  <c r="C270" i="14" s="1"/>
  <c r="K270" i="14"/>
  <c r="L270" i="14"/>
  <c r="M270" i="14"/>
  <c r="N270" i="14"/>
  <c r="A271" i="14"/>
  <c r="C271" i="14" s="1"/>
  <c r="K271" i="14"/>
  <c r="L271" i="14"/>
  <c r="M271" i="14"/>
  <c r="N271" i="14"/>
  <c r="A272" i="14"/>
  <c r="C272" i="14" s="1"/>
  <c r="K272" i="14"/>
  <c r="L272" i="14"/>
  <c r="M272" i="14"/>
  <c r="N272" i="14"/>
  <c r="A273" i="14"/>
  <c r="K273" i="14"/>
  <c r="L273" i="14"/>
  <c r="M273" i="14"/>
  <c r="N273" i="14"/>
  <c r="A274" i="14"/>
  <c r="K274" i="14"/>
  <c r="L274" i="14"/>
  <c r="M274" i="14"/>
  <c r="N274" i="14"/>
  <c r="A275" i="14"/>
  <c r="C275" i="14" s="1"/>
  <c r="K275" i="14"/>
  <c r="L275" i="14"/>
  <c r="M275" i="14"/>
  <c r="N275" i="14"/>
  <c r="A276" i="14"/>
  <c r="C276" i="14" s="1"/>
  <c r="K276" i="14"/>
  <c r="L276" i="14"/>
  <c r="M276" i="14"/>
  <c r="N276" i="14"/>
  <c r="A277" i="14"/>
  <c r="K277" i="14"/>
  <c r="L277" i="14"/>
  <c r="M277" i="14"/>
  <c r="N277" i="14"/>
  <c r="A278" i="14"/>
  <c r="C278" i="14" s="1"/>
  <c r="J278" i="14" s="1"/>
  <c r="K278" i="14"/>
  <c r="L278" i="14"/>
  <c r="M278" i="14"/>
  <c r="N278" i="14"/>
  <c r="A279" i="14"/>
  <c r="C279" i="14" s="1"/>
  <c r="K279" i="14"/>
  <c r="L279" i="14"/>
  <c r="M279" i="14"/>
  <c r="N279" i="14"/>
  <c r="A280" i="14"/>
  <c r="K280" i="14"/>
  <c r="L280" i="14"/>
  <c r="M280" i="14"/>
  <c r="N280" i="14"/>
  <c r="A281" i="14"/>
  <c r="K281" i="14"/>
  <c r="L281" i="14"/>
  <c r="M281" i="14"/>
  <c r="N281" i="14"/>
  <c r="A282" i="14"/>
  <c r="C282" i="14" s="1"/>
  <c r="K282" i="14"/>
  <c r="L282" i="14"/>
  <c r="M282" i="14"/>
  <c r="N282" i="14"/>
  <c r="A283" i="14"/>
  <c r="C283" i="14" s="1"/>
  <c r="K283" i="14"/>
  <c r="L283" i="14"/>
  <c r="M283" i="14"/>
  <c r="N283" i="14"/>
  <c r="A284" i="14"/>
  <c r="C284" i="14" s="1"/>
  <c r="K284" i="14"/>
  <c r="L284" i="14"/>
  <c r="M284" i="14"/>
  <c r="N284" i="14"/>
  <c r="A285" i="14"/>
  <c r="K285" i="14"/>
  <c r="L285" i="14"/>
  <c r="M285" i="14"/>
  <c r="N285" i="14"/>
  <c r="A286" i="14"/>
  <c r="K286" i="14"/>
  <c r="L286" i="14"/>
  <c r="M286" i="14"/>
  <c r="N286" i="14"/>
  <c r="A287" i="14"/>
  <c r="C287" i="14" s="1"/>
  <c r="K287" i="14"/>
  <c r="L287" i="14"/>
  <c r="M287" i="14"/>
  <c r="N287" i="14"/>
  <c r="A288" i="14"/>
  <c r="C288" i="14" s="1"/>
  <c r="K288" i="14"/>
  <c r="L288" i="14"/>
  <c r="M288" i="14"/>
  <c r="N288" i="14"/>
  <c r="A289" i="14"/>
  <c r="C289" i="14" s="1"/>
  <c r="K289" i="14"/>
  <c r="L289" i="14"/>
  <c r="M289" i="14"/>
  <c r="N289" i="14"/>
  <c r="A290" i="14"/>
  <c r="K290" i="14"/>
  <c r="L290" i="14"/>
  <c r="M290" i="14"/>
  <c r="N290" i="14"/>
  <c r="A291" i="14"/>
  <c r="C291" i="14" s="1"/>
  <c r="K291" i="14"/>
  <c r="L291" i="14"/>
  <c r="M291" i="14"/>
  <c r="N291" i="14"/>
  <c r="A292" i="14"/>
  <c r="C292" i="14" s="1"/>
  <c r="K292" i="14"/>
  <c r="L292" i="14"/>
  <c r="M292" i="14"/>
  <c r="N292" i="14"/>
  <c r="A293" i="14"/>
  <c r="C293" i="14" s="1"/>
  <c r="K293" i="14"/>
  <c r="L293" i="14"/>
  <c r="M293" i="14"/>
  <c r="N293" i="14"/>
  <c r="A294" i="14"/>
  <c r="C294" i="14" s="1"/>
  <c r="K294" i="14"/>
  <c r="L294" i="14"/>
  <c r="M294" i="14"/>
  <c r="N294" i="14"/>
  <c r="A295" i="14"/>
  <c r="C295" i="14" s="1"/>
  <c r="K295" i="14"/>
  <c r="L295" i="14"/>
  <c r="M295" i="14"/>
  <c r="N295" i="14"/>
  <c r="A296" i="14"/>
  <c r="K296" i="14"/>
  <c r="L296" i="14"/>
  <c r="M296" i="14"/>
  <c r="N296" i="14"/>
  <c r="A297" i="14"/>
  <c r="K297" i="14"/>
  <c r="L297" i="14"/>
  <c r="M297" i="14"/>
  <c r="N297" i="14"/>
  <c r="A298" i="14"/>
  <c r="C298" i="14" s="1"/>
  <c r="K298" i="14"/>
  <c r="L298" i="14"/>
  <c r="M298" i="14"/>
  <c r="N298" i="14"/>
  <c r="A299" i="14"/>
  <c r="C299" i="14" s="1"/>
  <c r="K299" i="14"/>
  <c r="L299" i="14"/>
  <c r="M299" i="14"/>
  <c r="N299" i="14"/>
  <c r="A300" i="14"/>
  <c r="C300" i="14" s="1"/>
  <c r="K300" i="14"/>
  <c r="L300" i="14"/>
  <c r="M300" i="14"/>
  <c r="N300" i="14"/>
  <c r="A301" i="14"/>
  <c r="C301" i="14" s="1"/>
  <c r="K301" i="14"/>
  <c r="L301" i="14"/>
  <c r="M301" i="14"/>
  <c r="N301" i="14"/>
  <c r="A302" i="14"/>
  <c r="K302" i="14"/>
  <c r="L302" i="14"/>
  <c r="M302" i="14"/>
  <c r="N302" i="14"/>
  <c r="A303" i="14"/>
  <c r="C303" i="14" s="1"/>
  <c r="K303" i="14"/>
  <c r="L303" i="14"/>
  <c r="M303" i="14"/>
  <c r="N303" i="14"/>
  <c r="A304" i="14"/>
  <c r="C304" i="14" s="1"/>
  <c r="K304" i="14"/>
  <c r="L304" i="14"/>
  <c r="M304" i="14"/>
  <c r="N304" i="14"/>
  <c r="A305" i="14"/>
  <c r="C305" i="14" s="1"/>
  <c r="K305" i="14"/>
  <c r="L305" i="14"/>
  <c r="M305" i="14"/>
  <c r="N305" i="14"/>
  <c r="A306" i="14"/>
  <c r="C306" i="14" s="1"/>
  <c r="K306" i="14"/>
  <c r="L306" i="14"/>
  <c r="M306" i="14"/>
  <c r="N306" i="14"/>
  <c r="A307" i="14"/>
  <c r="K307" i="14"/>
  <c r="L307" i="14"/>
  <c r="M307" i="14"/>
  <c r="N307" i="14"/>
  <c r="A308" i="14"/>
  <c r="C308" i="14" s="1"/>
  <c r="K308" i="14"/>
  <c r="L308" i="14"/>
  <c r="M308" i="14"/>
  <c r="N308" i="14"/>
  <c r="A309" i="14"/>
  <c r="C309" i="14" s="1"/>
  <c r="K309" i="14"/>
  <c r="L309" i="14"/>
  <c r="M309" i="14"/>
  <c r="N309" i="14"/>
  <c r="A310" i="14"/>
  <c r="C310" i="14" s="1"/>
  <c r="K310" i="14"/>
  <c r="L310" i="14"/>
  <c r="M310" i="14"/>
  <c r="N310" i="14"/>
  <c r="A311" i="14"/>
  <c r="K311" i="14"/>
  <c r="L311" i="14"/>
  <c r="M311" i="14"/>
  <c r="N311" i="14"/>
  <c r="A312" i="14"/>
  <c r="C312" i="14" s="1"/>
  <c r="K312" i="14"/>
  <c r="L312" i="14"/>
  <c r="M312" i="14"/>
  <c r="N312" i="14"/>
  <c r="A313" i="14"/>
  <c r="B313" i="14" s="1"/>
  <c r="K313" i="14"/>
  <c r="L313" i="14"/>
  <c r="M313" i="14"/>
  <c r="N313" i="14"/>
  <c r="A314" i="14"/>
  <c r="C314" i="14" s="1"/>
  <c r="K314" i="14"/>
  <c r="L314" i="14"/>
  <c r="M314" i="14"/>
  <c r="N314" i="14"/>
  <c r="A315" i="14"/>
  <c r="K315" i="14"/>
  <c r="L315" i="14"/>
  <c r="M315" i="14"/>
  <c r="N315" i="14"/>
  <c r="A316" i="14"/>
  <c r="C316" i="14" s="1"/>
  <c r="K316" i="14"/>
  <c r="L316" i="14"/>
  <c r="M316" i="14"/>
  <c r="N316" i="14"/>
  <c r="A317" i="14"/>
  <c r="C317" i="14" s="1"/>
  <c r="K317" i="14"/>
  <c r="L317" i="14"/>
  <c r="M317" i="14"/>
  <c r="N317" i="14"/>
  <c r="A318" i="14"/>
  <c r="C318" i="14" s="1"/>
  <c r="K318" i="14"/>
  <c r="L318" i="14"/>
  <c r="M318" i="14"/>
  <c r="N318" i="14"/>
  <c r="A319" i="14"/>
  <c r="K319" i="14"/>
  <c r="L319" i="14"/>
  <c r="M319" i="14"/>
  <c r="N319" i="14"/>
  <c r="A320" i="14"/>
  <c r="C320" i="14" s="1"/>
  <c r="K320" i="14"/>
  <c r="L320" i="14"/>
  <c r="M320" i="14"/>
  <c r="N320" i="14"/>
  <c r="A321" i="14"/>
  <c r="C321" i="14" s="1"/>
  <c r="K321" i="14"/>
  <c r="L321" i="14"/>
  <c r="M321" i="14"/>
  <c r="N321" i="14"/>
  <c r="A322" i="14"/>
  <c r="C322" i="14" s="1"/>
  <c r="K322" i="14"/>
  <c r="L322" i="14"/>
  <c r="M322" i="14"/>
  <c r="N322" i="14"/>
  <c r="A323" i="14"/>
  <c r="K323" i="14"/>
  <c r="L323" i="14"/>
  <c r="M323" i="14"/>
  <c r="N323" i="14"/>
  <c r="A324" i="14"/>
  <c r="C324" i="14" s="1"/>
  <c r="K324" i="14"/>
  <c r="L324" i="14"/>
  <c r="M324" i="14"/>
  <c r="N324" i="14"/>
  <c r="A325" i="14"/>
  <c r="C325" i="14" s="1"/>
  <c r="K325" i="14"/>
  <c r="L325" i="14"/>
  <c r="M325" i="14"/>
  <c r="N325" i="14"/>
  <c r="A326" i="14"/>
  <c r="B326" i="14" s="1"/>
  <c r="K326" i="14"/>
  <c r="L326" i="14"/>
  <c r="M326" i="14"/>
  <c r="N326" i="14"/>
  <c r="A327" i="14"/>
  <c r="K327" i="14"/>
  <c r="L327" i="14"/>
  <c r="M327" i="14"/>
  <c r="N327" i="14"/>
  <c r="A328" i="14"/>
  <c r="C328" i="14" s="1"/>
  <c r="K328" i="14"/>
  <c r="L328" i="14"/>
  <c r="M328" i="14"/>
  <c r="N328" i="14"/>
  <c r="A329" i="14"/>
  <c r="C329" i="14" s="1"/>
  <c r="K329" i="14"/>
  <c r="L329" i="14"/>
  <c r="M329" i="14"/>
  <c r="N329" i="14"/>
  <c r="A330" i="14"/>
  <c r="C330" i="14" s="1"/>
  <c r="K330" i="14"/>
  <c r="L330" i="14"/>
  <c r="M330" i="14"/>
  <c r="N330" i="14"/>
  <c r="A331" i="14"/>
  <c r="K331" i="14"/>
  <c r="L331" i="14"/>
  <c r="M331" i="14"/>
  <c r="N331" i="14"/>
  <c r="A332" i="14"/>
  <c r="C332" i="14" s="1"/>
  <c r="K332" i="14"/>
  <c r="L332" i="14"/>
  <c r="M332" i="14"/>
  <c r="N332" i="14"/>
  <c r="A333" i="14"/>
  <c r="C333" i="14" s="1"/>
  <c r="K333" i="14"/>
  <c r="L333" i="14"/>
  <c r="M333" i="14"/>
  <c r="N333" i="14"/>
  <c r="A334" i="14"/>
  <c r="C334" i="14" s="1"/>
  <c r="K334" i="14"/>
  <c r="L334" i="14"/>
  <c r="M334" i="14"/>
  <c r="N334" i="14"/>
  <c r="A335" i="14"/>
  <c r="K335" i="14"/>
  <c r="L335" i="14"/>
  <c r="M335" i="14"/>
  <c r="N335" i="14"/>
  <c r="A336" i="14"/>
  <c r="C336" i="14" s="1"/>
  <c r="K336" i="14"/>
  <c r="L336" i="14"/>
  <c r="M336" i="14"/>
  <c r="N336" i="14"/>
  <c r="A337" i="14"/>
  <c r="C337" i="14" s="1"/>
  <c r="K337" i="14"/>
  <c r="L337" i="14"/>
  <c r="M337" i="14"/>
  <c r="N337" i="14"/>
  <c r="A338" i="14"/>
  <c r="C338" i="14" s="1"/>
  <c r="K338" i="14"/>
  <c r="L338" i="14"/>
  <c r="M338" i="14"/>
  <c r="N338" i="14"/>
  <c r="A339" i="14"/>
  <c r="K339" i="14"/>
  <c r="L339" i="14"/>
  <c r="M339" i="14"/>
  <c r="N339" i="14"/>
  <c r="A340" i="14"/>
  <c r="C340" i="14" s="1"/>
  <c r="K340" i="14"/>
  <c r="L340" i="14"/>
  <c r="M340" i="14"/>
  <c r="N340" i="14"/>
  <c r="A341" i="14"/>
  <c r="C341" i="14" s="1"/>
  <c r="K341" i="14"/>
  <c r="L341" i="14"/>
  <c r="M341" i="14"/>
  <c r="N341" i="14"/>
  <c r="A342" i="14"/>
  <c r="C342" i="14" s="1"/>
  <c r="K342" i="14"/>
  <c r="L342" i="14"/>
  <c r="M342" i="14"/>
  <c r="N342" i="14"/>
  <c r="A343" i="14"/>
  <c r="K343" i="14"/>
  <c r="L343" i="14"/>
  <c r="M343" i="14"/>
  <c r="N343" i="14"/>
  <c r="A344" i="14"/>
  <c r="C344" i="14" s="1"/>
  <c r="K344" i="14"/>
  <c r="L344" i="14"/>
  <c r="M344" i="14"/>
  <c r="N344" i="14"/>
  <c r="A345" i="14"/>
  <c r="C345" i="14" s="1"/>
  <c r="K345" i="14"/>
  <c r="L345" i="14"/>
  <c r="M345" i="14"/>
  <c r="N345" i="14"/>
  <c r="A346" i="14"/>
  <c r="C346" i="14" s="1"/>
  <c r="K346" i="14"/>
  <c r="L346" i="14"/>
  <c r="M346" i="14"/>
  <c r="N346" i="14"/>
  <c r="A347" i="14"/>
  <c r="K347" i="14"/>
  <c r="L347" i="14"/>
  <c r="M347" i="14"/>
  <c r="N347" i="14"/>
  <c r="A348" i="14"/>
  <c r="C348" i="14" s="1"/>
  <c r="K348" i="14"/>
  <c r="L348" i="14"/>
  <c r="M348" i="14"/>
  <c r="N348" i="14"/>
  <c r="A349" i="14"/>
  <c r="C349" i="14" s="1"/>
  <c r="K349" i="14"/>
  <c r="L349" i="14"/>
  <c r="M349" i="14"/>
  <c r="N349" i="14"/>
  <c r="A350" i="14"/>
  <c r="C350" i="14" s="1"/>
  <c r="K350" i="14"/>
  <c r="L350" i="14"/>
  <c r="M350" i="14"/>
  <c r="N350" i="14"/>
  <c r="A351" i="14"/>
  <c r="K351" i="14"/>
  <c r="L351" i="14"/>
  <c r="M351" i="14"/>
  <c r="N351" i="14"/>
  <c r="A352" i="14"/>
  <c r="C352" i="14" s="1"/>
  <c r="K352" i="14"/>
  <c r="L352" i="14"/>
  <c r="M352" i="14"/>
  <c r="N352" i="14"/>
  <c r="A353" i="14"/>
  <c r="C353" i="14" s="1"/>
  <c r="K353" i="14"/>
  <c r="L353" i="14"/>
  <c r="M353" i="14"/>
  <c r="N353" i="14"/>
  <c r="A354" i="14"/>
  <c r="C354" i="14" s="1"/>
  <c r="K354" i="14"/>
  <c r="L354" i="14"/>
  <c r="M354" i="14"/>
  <c r="N354" i="14"/>
  <c r="A355" i="14"/>
  <c r="K355" i="14"/>
  <c r="L355" i="14"/>
  <c r="M355" i="14"/>
  <c r="N355" i="14"/>
  <c r="A356" i="14"/>
  <c r="C356" i="14" s="1"/>
  <c r="K356" i="14"/>
  <c r="L356" i="14"/>
  <c r="M356" i="14"/>
  <c r="N356" i="14"/>
  <c r="A357" i="14"/>
  <c r="C357" i="14" s="1"/>
  <c r="K357" i="14"/>
  <c r="L357" i="14"/>
  <c r="M357" i="14"/>
  <c r="N357" i="14"/>
  <c r="A358" i="14"/>
  <c r="C358" i="14" s="1"/>
  <c r="K358" i="14"/>
  <c r="L358" i="14"/>
  <c r="M358" i="14"/>
  <c r="N358" i="14"/>
  <c r="A359" i="14"/>
  <c r="K359" i="14"/>
  <c r="L359" i="14"/>
  <c r="M359" i="14"/>
  <c r="N359" i="14"/>
  <c r="A360" i="14"/>
  <c r="C360" i="14" s="1"/>
  <c r="K360" i="14"/>
  <c r="L360" i="14"/>
  <c r="M360" i="14"/>
  <c r="N360" i="14"/>
  <c r="A361" i="14"/>
  <c r="C361" i="14" s="1"/>
  <c r="K361" i="14"/>
  <c r="L361" i="14"/>
  <c r="M361" i="14"/>
  <c r="N361" i="14"/>
  <c r="A362" i="14"/>
  <c r="C362" i="14" s="1"/>
  <c r="K362" i="14"/>
  <c r="L362" i="14"/>
  <c r="M362" i="14"/>
  <c r="N362" i="14"/>
  <c r="A363" i="14"/>
  <c r="K363" i="14"/>
  <c r="L363" i="14"/>
  <c r="M363" i="14"/>
  <c r="N363" i="14"/>
  <c r="A364" i="14"/>
  <c r="C364" i="14" s="1"/>
  <c r="K364" i="14"/>
  <c r="L364" i="14"/>
  <c r="M364" i="14"/>
  <c r="N364" i="14"/>
  <c r="A365" i="14"/>
  <c r="C365" i="14" s="1"/>
  <c r="K365" i="14"/>
  <c r="L365" i="14"/>
  <c r="M365" i="14"/>
  <c r="N365" i="14"/>
  <c r="A366" i="14"/>
  <c r="C366" i="14" s="1"/>
  <c r="K366" i="14"/>
  <c r="L366" i="14"/>
  <c r="M366" i="14"/>
  <c r="N366" i="14"/>
  <c r="A367" i="14"/>
  <c r="K367" i="14"/>
  <c r="L367" i="14"/>
  <c r="M367" i="14"/>
  <c r="N367" i="14"/>
  <c r="A368" i="14"/>
  <c r="C368" i="14" s="1"/>
  <c r="K368" i="14"/>
  <c r="L368" i="14"/>
  <c r="M368" i="14"/>
  <c r="N368" i="14"/>
  <c r="A369" i="14"/>
  <c r="C369" i="14" s="1"/>
  <c r="K369" i="14"/>
  <c r="L369" i="14"/>
  <c r="M369" i="14"/>
  <c r="N369" i="14"/>
  <c r="A370" i="14"/>
  <c r="C370" i="14" s="1"/>
  <c r="K370" i="14"/>
  <c r="L370" i="14"/>
  <c r="M370" i="14"/>
  <c r="N370" i="14"/>
  <c r="A371" i="14"/>
  <c r="K371" i="14"/>
  <c r="L371" i="14"/>
  <c r="M371" i="14"/>
  <c r="N371" i="14"/>
  <c r="A372" i="14"/>
  <c r="C372" i="14" s="1"/>
  <c r="K372" i="14"/>
  <c r="L372" i="14"/>
  <c r="M372" i="14"/>
  <c r="N372" i="14"/>
  <c r="A373" i="14"/>
  <c r="C373" i="14" s="1"/>
  <c r="K373" i="14"/>
  <c r="L373" i="14"/>
  <c r="M373" i="14"/>
  <c r="N373" i="14"/>
  <c r="A374" i="14"/>
  <c r="C374" i="14" s="1"/>
  <c r="K374" i="14"/>
  <c r="L374" i="14"/>
  <c r="M374" i="14"/>
  <c r="N374" i="14"/>
  <c r="A375" i="14"/>
  <c r="K375" i="14"/>
  <c r="L375" i="14"/>
  <c r="M375" i="14"/>
  <c r="N375" i="14"/>
  <c r="A376" i="14"/>
  <c r="C376" i="14" s="1"/>
  <c r="K376" i="14"/>
  <c r="L376" i="14"/>
  <c r="M376" i="14"/>
  <c r="N376" i="14"/>
  <c r="A377" i="14"/>
  <c r="C377" i="14" s="1"/>
  <c r="K377" i="14"/>
  <c r="L377" i="14"/>
  <c r="M377" i="14"/>
  <c r="N377" i="14"/>
  <c r="A378" i="14"/>
  <c r="C378" i="14" s="1"/>
  <c r="K378" i="14"/>
  <c r="L378" i="14"/>
  <c r="M378" i="14"/>
  <c r="N378" i="14"/>
  <c r="A379" i="14"/>
  <c r="K379" i="14"/>
  <c r="L379" i="14"/>
  <c r="M379" i="14"/>
  <c r="N379" i="14"/>
  <c r="A380" i="14"/>
  <c r="C380" i="14" s="1"/>
  <c r="K380" i="14"/>
  <c r="L380" i="14"/>
  <c r="M380" i="14"/>
  <c r="N380" i="14"/>
  <c r="A381" i="14"/>
  <c r="C381" i="14" s="1"/>
  <c r="K381" i="14"/>
  <c r="L381" i="14"/>
  <c r="M381" i="14"/>
  <c r="N381" i="14"/>
  <c r="A382" i="14"/>
  <c r="C382" i="14" s="1"/>
  <c r="K382" i="14"/>
  <c r="L382" i="14"/>
  <c r="M382" i="14"/>
  <c r="N382" i="14"/>
  <c r="A383" i="14"/>
  <c r="K383" i="14"/>
  <c r="L383" i="14"/>
  <c r="M383" i="14"/>
  <c r="N383" i="14"/>
  <c r="A384" i="14"/>
  <c r="C384" i="14" s="1"/>
  <c r="K384" i="14"/>
  <c r="L384" i="14"/>
  <c r="M384" i="14"/>
  <c r="N384" i="14"/>
  <c r="A385" i="14"/>
  <c r="C385" i="14" s="1"/>
  <c r="K385" i="14"/>
  <c r="L385" i="14"/>
  <c r="M385" i="14"/>
  <c r="N385" i="14"/>
  <c r="A386" i="14"/>
  <c r="C386" i="14" s="1"/>
  <c r="K386" i="14"/>
  <c r="L386" i="14"/>
  <c r="M386" i="14"/>
  <c r="N386" i="14"/>
  <c r="A387" i="14"/>
  <c r="K387" i="14"/>
  <c r="L387" i="14"/>
  <c r="M387" i="14"/>
  <c r="N387" i="14"/>
  <c r="A388" i="14"/>
  <c r="C388" i="14" s="1"/>
  <c r="J388" i="14" s="1"/>
  <c r="K388" i="14"/>
  <c r="L388" i="14"/>
  <c r="M388" i="14"/>
  <c r="N388" i="14"/>
  <c r="A389" i="14"/>
  <c r="C389" i="14" s="1"/>
  <c r="K389" i="14"/>
  <c r="L389" i="14"/>
  <c r="M389" i="14"/>
  <c r="N389" i="14"/>
  <c r="A390" i="14"/>
  <c r="C390" i="14" s="1"/>
  <c r="K390" i="14"/>
  <c r="L390" i="14"/>
  <c r="M390" i="14"/>
  <c r="N390" i="14"/>
  <c r="A391" i="14"/>
  <c r="K391" i="14"/>
  <c r="L391" i="14"/>
  <c r="M391" i="14"/>
  <c r="N391" i="14"/>
  <c r="A392" i="14"/>
  <c r="C392" i="14" s="1"/>
  <c r="K392" i="14"/>
  <c r="L392" i="14"/>
  <c r="M392" i="14"/>
  <c r="N392" i="14"/>
  <c r="A393" i="14"/>
  <c r="C393" i="14" s="1"/>
  <c r="K393" i="14"/>
  <c r="L393" i="14"/>
  <c r="M393" i="14"/>
  <c r="N393" i="14"/>
  <c r="A394" i="14"/>
  <c r="C394" i="14" s="1"/>
  <c r="K394" i="14"/>
  <c r="L394" i="14"/>
  <c r="M394" i="14"/>
  <c r="N394" i="14"/>
  <c r="A395" i="14"/>
  <c r="K395" i="14"/>
  <c r="L395" i="14"/>
  <c r="M395" i="14"/>
  <c r="N395" i="14"/>
  <c r="A396" i="14"/>
  <c r="C396" i="14" s="1"/>
  <c r="K396" i="14"/>
  <c r="L396" i="14"/>
  <c r="M396" i="14"/>
  <c r="N396" i="14"/>
  <c r="A397" i="14"/>
  <c r="K397" i="14"/>
  <c r="L397" i="14"/>
  <c r="M397" i="14"/>
  <c r="N397" i="14"/>
  <c r="A398" i="14"/>
  <c r="K398" i="14"/>
  <c r="L398" i="14"/>
  <c r="M398" i="14"/>
  <c r="N398" i="14"/>
  <c r="A399" i="14"/>
  <c r="C399" i="14" s="1"/>
  <c r="K399" i="14"/>
  <c r="L399" i="14"/>
  <c r="M399" i="14"/>
  <c r="N399" i="14"/>
  <c r="A400" i="14"/>
  <c r="C400" i="14" s="1"/>
  <c r="K400" i="14"/>
  <c r="L400" i="14"/>
  <c r="M400" i="14"/>
  <c r="N400" i="14"/>
  <c r="A401" i="14"/>
  <c r="K401" i="14"/>
  <c r="L401" i="14"/>
  <c r="M401" i="14"/>
  <c r="N401" i="14"/>
  <c r="A402" i="14"/>
  <c r="K402" i="14"/>
  <c r="L402" i="14"/>
  <c r="M402" i="14"/>
  <c r="N402" i="14"/>
  <c r="A403" i="14"/>
  <c r="C403" i="14" s="1"/>
  <c r="K403" i="14"/>
  <c r="L403" i="14"/>
  <c r="M403" i="14"/>
  <c r="N403" i="14"/>
  <c r="A404" i="14"/>
  <c r="C404" i="14" s="1"/>
  <c r="K404" i="14"/>
  <c r="L404" i="14"/>
  <c r="M404" i="14"/>
  <c r="N404" i="14"/>
  <c r="A405" i="14"/>
  <c r="K405" i="14"/>
  <c r="L405" i="14"/>
  <c r="M405" i="14"/>
  <c r="N405" i="14"/>
  <c r="A406" i="14"/>
  <c r="K406" i="14"/>
  <c r="L406" i="14"/>
  <c r="M406" i="14"/>
  <c r="N406" i="14"/>
  <c r="A407" i="14"/>
  <c r="C407" i="14" s="1"/>
  <c r="K407" i="14"/>
  <c r="L407" i="14"/>
  <c r="M407" i="14"/>
  <c r="N407" i="14"/>
  <c r="A408" i="14"/>
  <c r="C408" i="14" s="1"/>
  <c r="K408" i="14"/>
  <c r="L408" i="14"/>
  <c r="M408" i="14"/>
  <c r="N408" i="14"/>
  <c r="A409" i="14"/>
  <c r="K409" i="14"/>
  <c r="L409" i="14"/>
  <c r="M409" i="14"/>
  <c r="N409" i="14"/>
  <c r="A410" i="14"/>
  <c r="K410" i="14"/>
  <c r="L410" i="14"/>
  <c r="M410" i="14"/>
  <c r="N410" i="14"/>
  <c r="A411" i="14"/>
  <c r="C411" i="14" s="1"/>
  <c r="K411" i="14"/>
  <c r="L411" i="14"/>
  <c r="M411" i="14"/>
  <c r="N411" i="14"/>
  <c r="A412" i="14"/>
  <c r="C412" i="14" s="1"/>
  <c r="K412" i="14"/>
  <c r="L412" i="14"/>
  <c r="M412" i="14"/>
  <c r="N412" i="14"/>
  <c r="A413" i="14"/>
  <c r="K413" i="14"/>
  <c r="L413" i="14"/>
  <c r="M413" i="14"/>
  <c r="N413" i="14"/>
  <c r="A414" i="14"/>
  <c r="K414" i="14"/>
  <c r="L414" i="14"/>
  <c r="M414" i="14"/>
  <c r="N414" i="14"/>
  <c r="A415" i="14"/>
  <c r="C415" i="14" s="1"/>
  <c r="K415" i="14"/>
  <c r="L415" i="14"/>
  <c r="M415" i="14"/>
  <c r="N415" i="14"/>
  <c r="A416" i="14"/>
  <c r="C416" i="14" s="1"/>
  <c r="K416" i="14"/>
  <c r="L416" i="14"/>
  <c r="M416" i="14"/>
  <c r="N416" i="14"/>
  <c r="A417" i="14"/>
  <c r="K417" i="14"/>
  <c r="L417" i="14"/>
  <c r="M417" i="14"/>
  <c r="N417" i="14"/>
  <c r="A418" i="14"/>
  <c r="K418" i="14"/>
  <c r="L418" i="14"/>
  <c r="M418" i="14"/>
  <c r="N418" i="14"/>
  <c r="A419" i="14"/>
  <c r="C419" i="14" s="1"/>
  <c r="K419" i="14"/>
  <c r="L419" i="14"/>
  <c r="M419" i="14"/>
  <c r="N419" i="14"/>
  <c r="A420" i="14"/>
  <c r="C420" i="14" s="1"/>
  <c r="K420" i="14"/>
  <c r="L420" i="14"/>
  <c r="M420" i="14"/>
  <c r="N420" i="14"/>
  <c r="A421" i="14"/>
  <c r="K421" i="14"/>
  <c r="L421" i="14"/>
  <c r="M421" i="14"/>
  <c r="N421" i="14"/>
  <c r="A422" i="14"/>
  <c r="B422" i="14" s="1"/>
  <c r="K422" i="14"/>
  <c r="L422" i="14"/>
  <c r="M422" i="14"/>
  <c r="N422" i="14"/>
  <c r="A423" i="14"/>
  <c r="C423" i="14" s="1"/>
  <c r="K423" i="14"/>
  <c r="L423" i="14"/>
  <c r="M423" i="14"/>
  <c r="N423" i="14"/>
  <c r="A424" i="14"/>
  <c r="C424" i="14" s="1"/>
  <c r="K424" i="14"/>
  <c r="L424" i="14"/>
  <c r="M424" i="14"/>
  <c r="N424" i="14"/>
  <c r="A425" i="14"/>
  <c r="K425" i="14"/>
  <c r="L425" i="14"/>
  <c r="M425" i="14"/>
  <c r="N425" i="14"/>
  <c r="A426" i="14"/>
  <c r="K426" i="14"/>
  <c r="L426" i="14"/>
  <c r="M426" i="14"/>
  <c r="N426" i="14"/>
  <c r="A427" i="14"/>
  <c r="C427" i="14" s="1"/>
  <c r="K427" i="14"/>
  <c r="L427" i="14"/>
  <c r="M427" i="14"/>
  <c r="N427" i="14"/>
  <c r="A428" i="14"/>
  <c r="C428" i="14" s="1"/>
  <c r="K428" i="14"/>
  <c r="L428" i="14"/>
  <c r="M428" i="14"/>
  <c r="N428" i="14"/>
  <c r="A429" i="14"/>
  <c r="B429" i="14" s="1"/>
  <c r="K429" i="14"/>
  <c r="L429" i="14"/>
  <c r="M429" i="14"/>
  <c r="N429" i="14"/>
  <c r="A430" i="14"/>
  <c r="K430" i="14"/>
  <c r="L430" i="14"/>
  <c r="M430" i="14"/>
  <c r="N430" i="14"/>
  <c r="A431" i="14"/>
  <c r="C431" i="14" s="1"/>
  <c r="K431" i="14"/>
  <c r="L431" i="14"/>
  <c r="M431" i="14"/>
  <c r="N431" i="14"/>
  <c r="A432" i="14"/>
  <c r="C432" i="14" s="1"/>
  <c r="K432" i="14"/>
  <c r="L432" i="14"/>
  <c r="M432" i="14"/>
  <c r="N432" i="14"/>
  <c r="A433" i="14"/>
  <c r="K433" i="14"/>
  <c r="L433" i="14"/>
  <c r="M433" i="14"/>
  <c r="N433" i="14"/>
  <c r="A434" i="14"/>
  <c r="K434" i="14"/>
  <c r="L434" i="14"/>
  <c r="M434" i="14"/>
  <c r="N434" i="14"/>
  <c r="A435" i="14"/>
  <c r="C435" i="14" s="1"/>
  <c r="K435" i="14"/>
  <c r="L435" i="14"/>
  <c r="M435" i="14"/>
  <c r="N435" i="14"/>
  <c r="A436" i="14"/>
  <c r="C436" i="14" s="1"/>
  <c r="K436" i="14"/>
  <c r="L436" i="14"/>
  <c r="M436" i="14"/>
  <c r="N436" i="14"/>
  <c r="A437" i="14"/>
  <c r="K437" i="14"/>
  <c r="L437" i="14"/>
  <c r="M437" i="14"/>
  <c r="N437" i="14"/>
  <c r="A438" i="14"/>
  <c r="K438" i="14"/>
  <c r="L438" i="14"/>
  <c r="M438" i="14"/>
  <c r="N438" i="14"/>
  <c r="A439" i="14"/>
  <c r="C439" i="14" s="1"/>
  <c r="K439" i="14"/>
  <c r="L439" i="14"/>
  <c r="M439" i="14"/>
  <c r="N439" i="14"/>
  <c r="A440" i="14"/>
  <c r="K440" i="14"/>
  <c r="L440" i="14"/>
  <c r="M440" i="14"/>
  <c r="N440" i="14"/>
  <c r="A441" i="14"/>
  <c r="K441" i="14"/>
  <c r="L441" i="14"/>
  <c r="M441" i="14"/>
  <c r="N441" i="14"/>
  <c r="A442" i="14"/>
  <c r="K442" i="14"/>
  <c r="L442" i="14"/>
  <c r="M442" i="14"/>
  <c r="N442" i="14"/>
  <c r="A443" i="14"/>
  <c r="C443" i="14" s="1"/>
  <c r="K443" i="14"/>
  <c r="L443" i="14"/>
  <c r="M443" i="14"/>
  <c r="N443" i="14"/>
  <c r="A444" i="14"/>
  <c r="C444" i="14" s="1"/>
  <c r="K444" i="14"/>
  <c r="L444" i="14"/>
  <c r="M444" i="14"/>
  <c r="N444" i="14"/>
  <c r="A445" i="14"/>
  <c r="K445" i="14"/>
  <c r="L445" i="14"/>
  <c r="M445" i="14"/>
  <c r="N445" i="14"/>
  <c r="A446" i="14"/>
  <c r="K446" i="14"/>
  <c r="L446" i="14"/>
  <c r="M446" i="14"/>
  <c r="N446" i="14"/>
  <c r="A447" i="14"/>
  <c r="C447" i="14" s="1"/>
  <c r="K447" i="14"/>
  <c r="L447" i="14"/>
  <c r="M447" i="14"/>
  <c r="N447" i="14"/>
  <c r="A448" i="14"/>
  <c r="C448" i="14" s="1"/>
  <c r="K448" i="14"/>
  <c r="L448" i="14"/>
  <c r="M448" i="14"/>
  <c r="N448" i="14"/>
  <c r="A449" i="14"/>
  <c r="B449" i="14" s="1"/>
  <c r="K449" i="14"/>
  <c r="L449" i="14"/>
  <c r="M449" i="14"/>
  <c r="N449" i="14"/>
  <c r="A450" i="14"/>
  <c r="K450" i="14"/>
  <c r="L450" i="14"/>
  <c r="M450" i="14"/>
  <c r="N450" i="14"/>
  <c r="A451" i="14"/>
  <c r="C451" i="14" s="1"/>
  <c r="K451" i="14"/>
  <c r="L451" i="14"/>
  <c r="M451" i="14"/>
  <c r="N451" i="14"/>
  <c r="A452" i="14"/>
  <c r="C452" i="14" s="1"/>
  <c r="K452" i="14"/>
  <c r="L452" i="14"/>
  <c r="M452" i="14"/>
  <c r="N452" i="14"/>
  <c r="A453" i="14"/>
  <c r="K453" i="14"/>
  <c r="L453" i="14"/>
  <c r="M453" i="14"/>
  <c r="N453" i="14"/>
  <c r="A454" i="14"/>
  <c r="K454" i="14"/>
  <c r="L454" i="14"/>
  <c r="M454" i="14"/>
  <c r="N454" i="14"/>
  <c r="A455" i="14"/>
  <c r="C455" i="14" s="1"/>
  <c r="K455" i="14"/>
  <c r="L455" i="14"/>
  <c r="M455" i="14"/>
  <c r="N455" i="14"/>
  <c r="A456" i="14"/>
  <c r="C456" i="14" s="1"/>
  <c r="K456" i="14"/>
  <c r="L456" i="14"/>
  <c r="M456" i="14"/>
  <c r="N456" i="14"/>
  <c r="A457" i="14"/>
  <c r="B457" i="14" s="1"/>
  <c r="K457" i="14"/>
  <c r="L457" i="14"/>
  <c r="M457" i="14"/>
  <c r="N457" i="14"/>
  <c r="A458" i="14"/>
  <c r="K458" i="14"/>
  <c r="L458" i="14"/>
  <c r="M458" i="14"/>
  <c r="N458" i="14"/>
  <c r="A459" i="14"/>
  <c r="C459" i="14" s="1"/>
  <c r="K459" i="14"/>
  <c r="L459" i="14"/>
  <c r="M459" i="14"/>
  <c r="N459" i="14"/>
  <c r="A460" i="14"/>
  <c r="C460" i="14" s="1"/>
  <c r="K460" i="14"/>
  <c r="L460" i="14"/>
  <c r="M460" i="14"/>
  <c r="N460" i="14"/>
  <c r="A461" i="14"/>
  <c r="B461" i="14" s="1"/>
  <c r="K461" i="14"/>
  <c r="L461" i="14"/>
  <c r="M461" i="14"/>
  <c r="N461" i="14"/>
  <c r="A462" i="14"/>
  <c r="K462" i="14"/>
  <c r="L462" i="14"/>
  <c r="M462" i="14"/>
  <c r="N462" i="14"/>
  <c r="A463" i="14"/>
  <c r="C463" i="14" s="1"/>
  <c r="K463" i="14"/>
  <c r="L463" i="14"/>
  <c r="M463" i="14"/>
  <c r="N463" i="14"/>
  <c r="A464" i="14"/>
  <c r="C464" i="14" s="1"/>
  <c r="K464" i="14"/>
  <c r="L464" i="14"/>
  <c r="M464" i="14"/>
  <c r="N464" i="14"/>
  <c r="A465" i="14"/>
  <c r="B465" i="14" s="1"/>
  <c r="K465" i="14"/>
  <c r="L465" i="14"/>
  <c r="M465" i="14"/>
  <c r="N465" i="14"/>
  <c r="A466" i="14"/>
  <c r="K466" i="14"/>
  <c r="L466" i="14"/>
  <c r="M466" i="14"/>
  <c r="N466" i="14"/>
  <c r="A467" i="14"/>
  <c r="C467" i="14" s="1"/>
  <c r="K467" i="14"/>
  <c r="L467" i="14"/>
  <c r="M467" i="14"/>
  <c r="N467" i="14"/>
  <c r="A468" i="14"/>
  <c r="C468" i="14" s="1"/>
  <c r="K468" i="14"/>
  <c r="L468" i="14"/>
  <c r="M468" i="14"/>
  <c r="N468" i="14"/>
  <c r="B19" i="14" l="1"/>
  <c r="J19" i="14" s="1"/>
  <c r="B154" i="14"/>
  <c r="J154" i="14" s="1"/>
  <c r="C158" i="14"/>
  <c r="J158" i="14" s="1"/>
  <c r="B432" i="14"/>
  <c r="B433" i="14" s="1"/>
  <c r="B434" i="14" s="1"/>
  <c r="B435" i="14" s="1"/>
  <c r="B320" i="14"/>
  <c r="B321" i="14" s="1"/>
  <c r="C313" i="14"/>
  <c r="G313" i="14" s="1"/>
  <c r="G314" i="14" s="1"/>
  <c r="B308" i="14"/>
  <c r="B309" i="14" s="1"/>
  <c r="B310" i="14" s="1"/>
  <c r="C57" i="14"/>
  <c r="J57" i="14" s="1"/>
  <c r="C326" i="14"/>
  <c r="J326" i="14" s="1"/>
  <c r="C18" i="14"/>
  <c r="J18" i="14" s="1"/>
  <c r="D432" i="14"/>
  <c r="E432" i="14" s="1"/>
  <c r="H432" i="14" s="1"/>
  <c r="G432" i="14"/>
  <c r="C440" i="14"/>
  <c r="J440" i="14" s="1"/>
  <c r="B440" i="14"/>
  <c r="B441" i="14" s="1"/>
  <c r="B442" i="14" s="1"/>
  <c r="B443" i="14" s="1"/>
  <c r="B423" i="14"/>
  <c r="J423" i="14" s="1"/>
  <c r="B87" i="14"/>
  <c r="B88" i="14" s="1"/>
  <c r="B89" i="14" s="1"/>
  <c r="B90" i="14" s="1"/>
  <c r="B388" i="14"/>
  <c r="B389" i="14" s="1"/>
  <c r="C244" i="14"/>
  <c r="D244" i="14" s="1"/>
  <c r="B214" i="14"/>
  <c r="B215" i="14" s="1"/>
  <c r="B216" i="14" s="1"/>
  <c r="C3" i="14"/>
  <c r="B314" i="14"/>
  <c r="J314" i="14" s="1"/>
  <c r="C219" i="14"/>
  <c r="D219" i="14" s="1"/>
  <c r="D220" i="14" s="1"/>
  <c r="E220" i="14" s="1"/>
  <c r="C153" i="14"/>
  <c r="C86" i="14"/>
  <c r="G86" i="14" s="1"/>
  <c r="B58" i="14"/>
  <c r="B59" i="14" s="1"/>
  <c r="B60" i="14" s="1"/>
  <c r="B61" i="14" s="1"/>
  <c r="B278" i="14"/>
  <c r="B279" i="14" s="1"/>
  <c r="J279" i="14" s="1"/>
  <c r="C87" i="14"/>
  <c r="B430" i="14"/>
  <c r="B431" i="14" s="1"/>
  <c r="J431" i="14" s="1"/>
  <c r="B466" i="14"/>
  <c r="B467" i="14" s="1"/>
  <c r="J467" i="14" s="1"/>
  <c r="C466" i="14"/>
  <c r="B458" i="14"/>
  <c r="B459" i="14" s="1"/>
  <c r="C458" i="14"/>
  <c r="B450" i="14"/>
  <c r="B451" i="14" s="1"/>
  <c r="C450" i="14"/>
  <c r="B462" i="14"/>
  <c r="B463" i="14" s="1"/>
  <c r="J463" i="14" s="1"/>
  <c r="C462" i="14"/>
  <c r="B454" i="14"/>
  <c r="B455" i="14" s="1"/>
  <c r="C454" i="14"/>
  <c r="C359" i="14"/>
  <c r="C351" i="14"/>
  <c r="C343" i="14"/>
  <c r="C335" i="14"/>
  <c r="B327" i="14"/>
  <c r="B328" i="14" s="1"/>
  <c r="B329" i="14" s="1"/>
  <c r="J329" i="14" s="1"/>
  <c r="C327" i="14"/>
  <c r="D308" i="14"/>
  <c r="D309" i="14" s="1"/>
  <c r="D310" i="14" s="1"/>
  <c r="E310" i="14" s="1"/>
  <c r="C307" i="14"/>
  <c r="C465" i="14"/>
  <c r="C461" i="14"/>
  <c r="F461" i="14" s="1"/>
  <c r="C457" i="14"/>
  <c r="C453" i="14"/>
  <c r="C449" i="14"/>
  <c r="C445" i="14"/>
  <c r="C441" i="14"/>
  <c r="C437" i="14"/>
  <c r="C433" i="14"/>
  <c r="J432" i="14"/>
  <c r="C429" i="14"/>
  <c r="C425" i="14"/>
  <c r="C421" i="14"/>
  <c r="C417" i="14"/>
  <c r="C413" i="14"/>
  <c r="C409" i="14"/>
  <c r="C405" i="14"/>
  <c r="C401" i="14"/>
  <c r="C397" i="14"/>
  <c r="C391" i="14"/>
  <c r="D388" i="14"/>
  <c r="E388" i="14" s="1"/>
  <c r="C383" i="14"/>
  <c r="C375" i="14"/>
  <c r="C367" i="14"/>
  <c r="G320" i="14"/>
  <c r="G321" i="14" s="1"/>
  <c r="G322" i="14" s="1"/>
  <c r="D320" i="14"/>
  <c r="E320" i="14" s="1"/>
  <c r="H320" i="14" s="1"/>
  <c r="C319" i="14"/>
  <c r="J308" i="14"/>
  <c r="C446" i="14"/>
  <c r="C442" i="14"/>
  <c r="C438" i="14"/>
  <c r="C434" i="14"/>
  <c r="C430" i="14"/>
  <c r="C426" i="14"/>
  <c r="C422" i="14"/>
  <c r="C418" i="14"/>
  <c r="C414" i="14"/>
  <c r="C410" i="14"/>
  <c r="C406" i="14"/>
  <c r="C402" i="14"/>
  <c r="C398" i="14"/>
  <c r="C363" i="14"/>
  <c r="C355" i="14"/>
  <c r="C347" i="14"/>
  <c r="C339" i="14"/>
  <c r="C331" i="14"/>
  <c r="J320" i="14"/>
  <c r="C311" i="14"/>
  <c r="C395" i="14"/>
  <c r="C387" i="14"/>
  <c r="C379" i="14"/>
  <c r="C371" i="14"/>
  <c r="C323" i="14"/>
  <c r="C315" i="14"/>
  <c r="C286" i="14"/>
  <c r="C277" i="14"/>
  <c r="C261" i="14"/>
  <c r="C258" i="14"/>
  <c r="C229" i="14"/>
  <c r="C226" i="14"/>
  <c r="C296" i="14"/>
  <c r="C290" i="14"/>
  <c r="C285" i="14"/>
  <c r="C253" i="14"/>
  <c r="C250" i="14"/>
  <c r="C221" i="14"/>
  <c r="C274" i="14"/>
  <c r="B245" i="14"/>
  <c r="B246" i="14" s="1"/>
  <c r="C245" i="14"/>
  <c r="C242" i="14"/>
  <c r="C218" i="14"/>
  <c r="C302" i="14"/>
  <c r="C297" i="14"/>
  <c r="C281" i="14"/>
  <c r="C280" i="14"/>
  <c r="C269" i="14"/>
  <c r="C266" i="14"/>
  <c r="C237" i="14"/>
  <c r="C234" i="14"/>
  <c r="C213" i="14"/>
  <c r="C205" i="14"/>
  <c r="C197" i="14"/>
  <c r="C148" i="14"/>
  <c r="C126" i="14"/>
  <c r="C123" i="14"/>
  <c r="B76" i="14"/>
  <c r="B77" i="14" s="1"/>
  <c r="B78" i="14" s="1"/>
  <c r="B79" i="14" s="1"/>
  <c r="B80" i="14" s="1"/>
  <c r="B81" i="14" s="1"/>
  <c r="C76" i="14"/>
  <c r="C188" i="14"/>
  <c r="B188" i="14"/>
  <c r="B189" i="14" s="1"/>
  <c r="C187" i="14"/>
  <c r="C156" i="14"/>
  <c r="C143" i="14"/>
  <c r="C130" i="14"/>
  <c r="C127" i="14"/>
  <c r="G278" i="14"/>
  <c r="G279" i="14" s="1"/>
  <c r="D278" i="14"/>
  <c r="E278" i="14" s="1"/>
  <c r="B273" i="14"/>
  <c r="B274" i="14" s="1"/>
  <c r="B275" i="14" s="1"/>
  <c r="C273" i="14"/>
  <c r="C265" i="14"/>
  <c r="C257" i="14"/>
  <c r="B249" i="14"/>
  <c r="B250" i="14" s="1"/>
  <c r="B251" i="14" s="1"/>
  <c r="C249" i="14"/>
  <c r="C241" i="14"/>
  <c r="C233" i="14"/>
  <c r="C225" i="14"/>
  <c r="B220" i="14"/>
  <c r="J220" i="14" s="1"/>
  <c r="C217" i="14"/>
  <c r="D214" i="14"/>
  <c r="E214" i="14" s="1"/>
  <c r="C209" i="14"/>
  <c r="C201" i="14"/>
  <c r="C193" i="14"/>
  <c r="C184" i="14"/>
  <c r="C176" i="14"/>
  <c r="C168" i="14"/>
  <c r="C160" i="14"/>
  <c r="C95" i="14"/>
  <c r="C192" i="14"/>
  <c r="C191" i="14"/>
  <c r="C179" i="14"/>
  <c r="C171" i="14"/>
  <c r="C163" i="14"/>
  <c r="C142" i="14"/>
  <c r="C115" i="14"/>
  <c r="C107" i="14"/>
  <c r="C99" i="14"/>
  <c r="C96" i="14"/>
  <c r="B96" i="14"/>
  <c r="B97" i="14" s="1"/>
  <c r="B98" i="14" s="1"/>
  <c r="B99" i="14" s="1"/>
  <c r="B100" i="14" s="1"/>
  <c r="C84" i="14"/>
  <c r="C155" i="14"/>
  <c r="C147" i="14"/>
  <c r="C132" i="14"/>
  <c r="B183" i="14"/>
  <c r="B184" i="14" s="1"/>
  <c r="B185" i="14" s="1"/>
  <c r="C183" i="14"/>
  <c r="C175" i="14"/>
  <c r="C167" i="14"/>
  <c r="B159" i="14"/>
  <c r="B160" i="14" s="1"/>
  <c r="B161" i="14" s="1"/>
  <c r="C159" i="14"/>
  <c r="C136" i="14"/>
  <c r="C131" i="14"/>
  <c r="C118" i="14"/>
  <c r="C110" i="14"/>
  <c r="C102" i="14"/>
  <c r="C122" i="14"/>
  <c r="C114" i="14"/>
  <c r="C106" i="14"/>
  <c r="C98" i="14"/>
  <c r="C89" i="14"/>
  <c r="C56" i="14"/>
  <c r="C68" i="14"/>
  <c r="C60" i="14"/>
  <c r="C88" i="14"/>
  <c r="C80" i="14"/>
  <c r="C72" i="14"/>
  <c r="C64" i="14"/>
  <c r="C25" i="14"/>
  <c r="C71" i="14"/>
  <c r="C67" i="14"/>
  <c r="C63" i="14"/>
  <c r="C59" i="14"/>
  <c r="C49" i="14"/>
  <c r="C30" i="14"/>
  <c r="C4" i="14"/>
  <c r="C53" i="14"/>
  <c r="C45" i="14"/>
  <c r="C40" i="14"/>
  <c r="C24" i="14"/>
  <c r="C41" i="14"/>
  <c r="C26" i="14"/>
  <c r="B16" i="14"/>
  <c r="B17" i="14" s="1"/>
  <c r="J17" i="14" s="1"/>
  <c r="C16" i="14"/>
  <c r="C8" i="14"/>
  <c r="B20" i="14"/>
  <c r="B21" i="14" s="1"/>
  <c r="C20" i="14"/>
  <c r="C12" i="14"/>
  <c r="N459" i="12"/>
  <c r="O446" i="14" s="1"/>
  <c r="N435" i="12"/>
  <c r="O422" i="14" s="1"/>
  <c r="N436" i="12"/>
  <c r="O423" i="14" s="1"/>
  <c r="N437" i="12"/>
  <c r="O424" i="14" s="1"/>
  <c r="N438" i="12"/>
  <c r="O425" i="14" s="1"/>
  <c r="N439" i="12"/>
  <c r="O426" i="14" s="1"/>
  <c r="N440" i="12"/>
  <c r="O427" i="14" s="1"/>
  <c r="N441" i="12"/>
  <c r="O428" i="14" s="1"/>
  <c r="N481" i="12"/>
  <c r="O468" i="14" s="1"/>
  <c r="N480" i="12"/>
  <c r="O467" i="14" s="1"/>
  <c r="N479" i="12"/>
  <c r="O466" i="14" s="1"/>
  <c r="N478" i="12"/>
  <c r="O465" i="14" s="1"/>
  <c r="N477" i="12"/>
  <c r="O464" i="14" s="1"/>
  <c r="N476" i="12"/>
  <c r="O463" i="14" s="1"/>
  <c r="N475" i="12"/>
  <c r="O462" i="14" s="1"/>
  <c r="N474" i="12"/>
  <c r="O461" i="14" s="1"/>
  <c r="N326" i="12"/>
  <c r="O313" i="14" s="1"/>
  <c r="N327" i="12"/>
  <c r="O314" i="14" s="1"/>
  <c r="N328" i="12"/>
  <c r="O315" i="14" s="1"/>
  <c r="N329" i="12"/>
  <c r="O316" i="14" s="1"/>
  <c r="N330" i="12"/>
  <c r="O317" i="14" s="1"/>
  <c r="N331" i="12"/>
  <c r="O318" i="14" s="1"/>
  <c r="N332" i="12"/>
  <c r="O319" i="14" s="1"/>
  <c r="N333" i="12"/>
  <c r="O320" i="14" s="1"/>
  <c r="N334" i="12"/>
  <c r="O321" i="14" s="1"/>
  <c r="N335" i="12"/>
  <c r="O322" i="14" s="1"/>
  <c r="N336" i="12"/>
  <c r="O323" i="14" s="1"/>
  <c r="N337" i="12"/>
  <c r="O324" i="14" s="1"/>
  <c r="N338" i="12"/>
  <c r="O325" i="14" s="1"/>
  <c r="N470" i="12"/>
  <c r="O457" i="14" s="1"/>
  <c r="N471" i="12"/>
  <c r="O458" i="14" s="1"/>
  <c r="N472" i="12"/>
  <c r="O459" i="14" s="1"/>
  <c r="N473" i="12"/>
  <c r="O460" i="14" s="1"/>
  <c r="N461" i="12"/>
  <c r="O448" i="14" s="1"/>
  <c r="N460" i="12"/>
  <c r="O447" i="14" s="1"/>
  <c r="N452" i="12"/>
  <c r="O439" i="14" s="1"/>
  <c r="N451" i="12"/>
  <c r="O438" i="14" s="1"/>
  <c r="N401" i="12"/>
  <c r="O388" i="14" s="1"/>
  <c r="N402" i="12"/>
  <c r="O389" i="14" s="1"/>
  <c r="N403" i="12"/>
  <c r="O390" i="14" s="1"/>
  <c r="N404" i="12"/>
  <c r="O391" i="14" s="1"/>
  <c r="N405" i="12"/>
  <c r="O392" i="14" s="1"/>
  <c r="N406" i="12"/>
  <c r="O393" i="14" s="1"/>
  <c r="N407" i="12"/>
  <c r="O394" i="14" s="1"/>
  <c r="N408" i="12"/>
  <c r="O395" i="14" s="1"/>
  <c r="N409" i="12"/>
  <c r="O396" i="14" s="1"/>
  <c r="N410" i="12"/>
  <c r="O397" i="14" s="1"/>
  <c r="N411" i="12"/>
  <c r="O398" i="14" s="1"/>
  <c r="N412" i="12"/>
  <c r="O399" i="14" s="1"/>
  <c r="N413" i="12"/>
  <c r="O400" i="14" s="1"/>
  <c r="N414" i="12"/>
  <c r="O401" i="14" s="1"/>
  <c r="N415" i="12"/>
  <c r="O402" i="14" s="1"/>
  <c r="N416" i="12"/>
  <c r="O403" i="14" s="1"/>
  <c r="N417" i="12"/>
  <c r="O404" i="14" s="1"/>
  <c r="N418" i="12"/>
  <c r="O405" i="14" s="1"/>
  <c r="N419" i="12"/>
  <c r="O406" i="14" s="1"/>
  <c r="N420" i="12"/>
  <c r="O407" i="14" s="1"/>
  <c r="N421" i="12"/>
  <c r="O408" i="14" s="1"/>
  <c r="N422" i="12"/>
  <c r="O409" i="14" s="1"/>
  <c r="N423" i="12"/>
  <c r="O410" i="14" s="1"/>
  <c r="N424" i="12"/>
  <c r="O411" i="14" s="1"/>
  <c r="N425" i="12"/>
  <c r="O412" i="14" s="1"/>
  <c r="N426" i="12"/>
  <c r="O413" i="14" s="1"/>
  <c r="N427" i="12"/>
  <c r="O414" i="14" s="1"/>
  <c r="N428" i="12"/>
  <c r="O415" i="14" s="1"/>
  <c r="N429" i="12"/>
  <c r="O416" i="14" s="1"/>
  <c r="N430" i="12"/>
  <c r="O417" i="14" s="1"/>
  <c r="N431" i="12"/>
  <c r="O418" i="14" s="1"/>
  <c r="N432" i="12"/>
  <c r="O419" i="14" s="1"/>
  <c r="N433" i="12"/>
  <c r="O420" i="14" s="1"/>
  <c r="N434" i="12"/>
  <c r="O421" i="14" s="1"/>
  <c r="N442" i="12"/>
  <c r="O429" i="14" s="1"/>
  <c r="N443" i="12"/>
  <c r="O430" i="14" s="1"/>
  <c r="N444" i="12"/>
  <c r="O431" i="14" s="1"/>
  <c r="N445" i="12"/>
  <c r="O432" i="14" s="1"/>
  <c r="N446" i="12"/>
  <c r="O433" i="14" s="1"/>
  <c r="N447" i="12"/>
  <c r="O434" i="14" s="1"/>
  <c r="N448" i="12"/>
  <c r="O435" i="14" s="1"/>
  <c r="N449" i="12"/>
  <c r="O436" i="14" s="1"/>
  <c r="N450" i="12"/>
  <c r="O437" i="14" s="1"/>
  <c r="N453" i="12"/>
  <c r="O440" i="14" s="1"/>
  <c r="N454" i="12"/>
  <c r="O441" i="14" s="1"/>
  <c r="N455" i="12"/>
  <c r="O442" i="14" s="1"/>
  <c r="N456" i="12"/>
  <c r="O443" i="14" s="1"/>
  <c r="N340" i="12"/>
  <c r="O327" i="14" s="1"/>
  <c r="N341" i="12"/>
  <c r="O328" i="14" s="1"/>
  <c r="N342" i="12"/>
  <c r="O329" i="14" s="1"/>
  <c r="N343" i="12"/>
  <c r="O330" i="14" s="1"/>
  <c r="N344" i="12"/>
  <c r="O331" i="14" s="1"/>
  <c r="N345" i="12"/>
  <c r="O332" i="14" s="1"/>
  <c r="N346" i="12"/>
  <c r="O333" i="14" s="1"/>
  <c r="N347" i="12"/>
  <c r="O334" i="14" s="1"/>
  <c r="N348" i="12"/>
  <c r="O335" i="14" s="1"/>
  <c r="N349" i="12"/>
  <c r="O336" i="14" s="1"/>
  <c r="N350" i="12"/>
  <c r="O337" i="14" s="1"/>
  <c r="N351" i="12"/>
  <c r="O338" i="14" s="1"/>
  <c r="N352" i="12"/>
  <c r="O339" i="14" s="1"/>
  <c r="N353" i="12"/>
  <c r="O340" i="14" s="1"/>
  <c r="N354" i="12"/>
  <c r="O341" i="14" s="1"/>
  <c r="N355" i="12"/>
  <c r="O342" i="14" s="1"/>
  <c r="N356" i="12"/>
  <c r="O343" i="14" s="1"/>
  <c r="N357" i="12"/>
  <c r="O344" i="14" s="1"/>
  <c r="N358" i="12"/>
  <c r="O345" i="14" s="1"/>
  <c r="N359" i="12"/>
  <c r="O346" i="14" s="1"/>
  <c r="N360" i="12"/>
  <c r="O347" i="14" s="1"/>
  <c r="N361" i="12"/>
  <c r="O348" i="14" s="1"/>
  <c r="N362" i="12"/>
  <c r="O349" i="14" s="1"/>
  <c r="N363" i="12"/>
  <c r="O350" i="14" s="1"/>
  <c r="N364" i="12"/>
  <c r="O351" i="14" s="1"/>
  <c r="N365" i="12"/>
  <c r="O352" i="14" s="1"/>
  <c r="N366" i="12"/>
  <c r="O353" i="14" s="1"/>
  <c r="N367" i="12"/>
  <c r="O354" i="14" s="1"/>
  <c r="N368" i="12"/>
  <c r="O355" i="14" s="1"/>
  <c r="N369" i="12"/>
  <c r="O356" i="14" s="1"/>
  <c r="N370" i="12"/>
  <c r="O357" i="14" s="1"/>
  <c r="N371" i="12"/>
  <c r="O358" i="14" s="1"/>
  <c r="N373" i="12"/>
  <c r="O360" i="14" s="1"/>
  <c r="N374" i="12"/>
  <c r="O361" i="14" s="1"/>
  <c r="N375" i="12"/>
  <c r="O362" i="14" s="1"/>
  <c r="N376" i="12"/>
  <c r="O363" i="14" s="1"/>
  <c r="N377" i="12"/>
  <c r="O364" i="14" s="1"/>
  <c r="N378" i="12"/>
  <c r="O365" i="14" s="1"/>
  <c r="N379" i="12"/>
  <c r="O366" i="14" s="1"/>
  <c r="N380" i="12"/>
  <c r="O367" i="14" s="1"/>
  <c r="N381" i="12"/>
  <c r="O368" i="14" s="1"/>
  <c r="N382" i="12"/>
  <c r="O369" i="14" s="1"/>
  <c r="N383" i="12"/>
  <c r="O370" i="14" s="1"/>
  <c r="N384" i="12"/>
  <c r="O371" i="14" s="1"/>
  <c r="N385" i="12"/>
  <c r="O372" i="14" s="1"/>
  <c r="N386" i="12"/>
  <c r="O373" i="14" s="1"/>
  <c r="N387" i="12"/>
  <c r="O374" i="14" s="1"/>
  <c r="N388" i="12"/>
  <c r="O375" i="14" s="1"/>
  <c r="N389" i="12"/>
  <c r="O376" i="14" s="1"/>
  <c r="N390" i="12"/>
  <c r="O377" i="14" s="1"/>
  <c r="N393" i="12"/>
  <c r="O380" i="14" s="1"/>
  <c r="N394" i="12"/>
  <c r="O381" i="14" s="1"/>
  <c r="N395" i="12"/>
  <c r="O382" i="14" s="1"/>
  <c r="N396" i="12"/>
  <c r="O383" i="14" s="1"/>
  <c r="N397" i="12"/>
  <c r="O384" i="14" s="1"/>
  <c r="N398" i="12"/>
  <c r="O385" i="14" s="1"/>
  <c r="N399" i="12"/>
  <c r="O386" i="14" s="1"/>
  <c r="N400" i="12"/>
  <c r="O387" i="14" s="1"/>
  <c r="N320" i="12"/>
  <c r="O307" i="14" s="1"/>
  <c r="N319" i="12"/>
  <c r="O306" i="14" s="1"/>
  <c r="N318" i="12"/>
  <c r="O305" i="14" s="1"/>
  <c r="N291" i="12"/>
  <c r="O278" i="14" s="1"/>
  <c r="N292" i="12"/>
  <c r="O279" i="14" s="1"/>
  <c r="N293" i="12"/>
  <c r="O280" i="14" s="1"/>
  <c r="N294" i="12"/>
  <c r="O281" i="14" s="1"/>
  <c r="N295" i="12"/>
  <c r="O282" i="14" s="1"/>
  <c r="N296" i="12"/>
  <c r="O283" i="14" s="1"/>
  <c r="N297" i="12"/>
  <c r="O284" i="14" s="1"/>
  <c r="N298" i="12"/>
  <c r="O285" i="14" s="1"/>
  <c r="N299" i="12"/>
  <c r="O286" i="14" s="1"/>
  <c r="N300" i="12"/>
  <c r="O287" i="14" s="1"/>
  <c r="N301" i="12"/>
  <c r="O288" i="14" s="1"/>
  <c r="N302" i="12"/>
  <c r="O289" i="14" s="1"/>
  <c r="N303" i="12"/>
  <c r="O290" i="14" s="1"/>
  <c r="N304" i="12"/>
  <c r="O291" i="14" s="1"/>
  <c r="N305" i="12"/>
  <c r="O292" i="14" s="1"/>
  <c r="N306" i="12"/>
  <c r="O293" i="14" s="1"/>
  <c r="N307" i="12"/>
  <c r="O294" i="14" s="1"/>
  <c r="N308" i="12"/>
  <c r="O295" i="14" s="1"/>
  <c r="N309" i="12"/>
  <c r="O296" i="14" s="1"/>
  <c r="N310" i="12"/>
  <c r="O297" i="14" s="1"/>
  <c r="N311" i="12"/>
  <c r="O298" i="14" s="1"/>
  <c r="N312" i="12"/>
  <c r="O299" i="14" s="1"/>
  <c r="N325" i="12"/>
  <c r="O312" i="14" s="1"/>
  <c r="N324" i="12"/>
  <c r="O311" i="14" s="1"/>
  <c r="N323" i="12"/>
  <c r="O310" i="14" s="1"/>
  <c r="N322" i="12"/>
  <c r="O309" i="14" s="1"/>
  <c r="N321" i="12"/>
  <c r="O308" i="14" s="1"/>
  <c r="N313" i="12"/>
  <c r="O300" i="14" s="1"/>
  <c r="N314" i="12"/>
  <c r="O301" i="14" s="1"/>
  <c r="N315" i="12"/>
  <c r="O302" i="14" s="1"/>
  <c r="N316" i="12"/>
  <c r="O303" i="14" s="1"/>
  <c r="N317" i="12"/>
  <c r="O304" i="14" s="1"/>
  <c r="N264" i="12"/>
  <c r="O251" i="14" s="1"/>
  <c r="N284" i="12"/>
  <c r="O271" i="14" s="1"/>
  <c r="N283" i="12"/>
  <c r="O270" i="14" s="1"/>
  <c r="N290" i="12"/>
  <c r="O277" i="14" s="1"/>
  <c r="N289" i="12"/>
  <c r="O276" i="14" s="1"/>
  <c r="N288" i="12"/>
  <c r="O275" i="14" s="1"/>
  <c r="N287" i="12"/>
  <c r="O274" i="14" s="1"/>
  <c r="N286" i="12"/>
  <c r="O273" i="14" s="1"/>
  <c r="N265" i="12"/>
  <c r="O252" i="14" s="1"/>
  <c r="N266" i="12"/>
  <c r="O253" i="14" s="1"/>
  <c r="N267" i="12"/>
  <c r="O254" i="14" s="1"/>
  <c r="N268" i="12"/>
  <c r="O255" i="14" s="1"/>
  <c r="N269" i="12"/>
  <c r="O256" i="14" s="1"/>
  <c r="N270" i="12"/>
  <c r="O257" i="14" s="1"/>
  <c r="N271" i="12"/>
  <c r="O258" i="14" s="1"/>
  <c r="N272" i="12"/>
  <c r="O259" i="14" s="1"/>
  <c r="N273" i="12"/>
  <c r="O260" i="14" s="1"/>
  <c r="N274" i="12"/>
  <c r="O261" i="14" s="1"/>
  <c r="N275" i="12"/>
  <c r="O262" i="14" s="1"/>
  <c r="N276" i="12"/>
  <c r="O263" i="14" s="1"/>
  <c r="N277" i="12"/>
  <c r="O264" i="14" s="1"/>
  <c r="N278" i="12"/>
  <c r="O265" i="14" s="1"/>
  <c r="N279" i="12"/>
  <c r="O266" i="14" s="1"/>
  <c r="N280" i="12"/>
  <c r="O267" i="14" s="1"/>
  <c r="N281" i="12"/>
  <c r="O268" i="14" s="1"/>
  <c r="N282" i="12"/>
  <c r="O269" i="14" s="1"/>
  <c r="N285" i="12"/>
  <c r="O272" i="14" s="1"/>
  <c r="N261" i="12"/>
  <c r="O248" i="14" s="1"/>
  <c r="N260" i="12"/>
  <c r="O247" i="14" s="1"/>
  <c r="N259" i="12"/>
  <c r="O246" i="14" s="1"/>
  <c r="N258" i="12"/>
  <c r="O245" i="14" s="1"/>
  <c r="N257" i="12"/>
  <c r="O244" i="14" s="1"/>
  <c r="N254" i="12"/>
  <c r="O241" i="14" s="1"/>
  <c r="N253" i="12"/>
  <c r="O240" i="14" s="1"/>
  <c r="N234" i="12"/>
  <c r="O221" i="14" s="1"/>
  <c r="N232" i="12"/>
  <c r="O219" i="14" s="1"/>
  <c r="N233" i="12"/>
  <c r="O220" i="14" s="1"/>
  <c r="N235" i="12"/>
  <c r="O222" i="14" s="1"/>
  <c r="N236" i="12"/>
  <c r="O223" i="14" s="1"/>
  <c r="N237" i="12"/>
  <c r="O224" i="14" s="1"/>
  <c r="N238" i="12"/>
  <c r="O225" i="14" s="1"/>
  <c r="N239" i="12"/>
  <c r="O226" i="14" s="1"/>
  <c r="N240" i="12"/>
  <c r="O227" i="14" s="1"/>
  <c r="N241" i="12"/>
  <c r="O228" i="14" s="1"/>
  <c r="N242" i="12"/>
  <c r="O229" i="14" s="1"/>
  <c r="N243" i="12"/>
  <c r="O230" i="14" s="1"/>
  <c r="N244" i="12"/>
  <c r="O231" i="14" s="1"/>
  <c r="N245" i="12"/>
  <c r="O232" i="14" s="1"/>
  <c r="N246" i="12"/>
  <c r="O233" i="14" s="1"/>
  <c r="N247" i="12"/>
  <c r="O234" i="14" s="1"/>
  <c r="N248" i="12"/>
  <c r="O235" i="14" s="1"/>
  <c r="N249" i="12"/>
  <c r="O236" i="14" s="1"/>
  <c r="N250" i="12"/>
  <c r="O237" i="14" s="1"/>
  <c r="N251" i="12"/>
  <c r="O238" i="14" s="1"/>
  <c r="N252" i="12"/>
  <c r="O239" i="14" s="1"/>
  <c r="N255" i="12"/>
  <c r="O242" i="14" s="1"/>
  <c r="N256" i="12"/>
  <c r="O243" i="14" s="1"/>
  <c r="N262" i="12"/>
  <c r="O249" i="14" s="1"/>
  <c r="N263" i="12"/>
  <c r="O250" i="14" s="1"/>
  <c r="N219" i="12"/>
  <c r="O206" i="14" s="1"/>
  <c r="N220" i="12"/>
  <c r="O207" i="14" s="1"/>
  <c r="N221" i="12"/>
  <c r="O208" i="14" s="1"/>
  <c r="N222" i="12"/>
  <c r="O209" i="14" s="1"/>
  <c r="N223" i="12"/>
  <c r="O210" i="14" s="1"/>
  <c r="N224" i="12"/>
  <c r="O211" i="14" s="1"/>
  <c r="N225" i="12"/>
  <c r="O212" i="14" s="1"/>
  <c r="N226" i="12"/>
  <c r="O213" i="14" s="1"/>
  <c r="N227" i="12"/>
  <c r="O214" i="14" s="1"/>
  <c r="N228" i="12"/>
  <c r="O215" i="14" s="1"/>
  <c r="N229" i="12"/>
  <c r="O216" i="14" s="1"/>
  <c r="N230" i="12"/>
  <c r="O217" i="14" s="1"/>
  <c r="N231" i="12"/>
  <c r="O218" i="14" s="1"/>
  <c r="N339" i="12"/>
  <c r="O326" i="14" s="1"/>
  <c r="N372" i="12"/>
  <c r="O359" i="14" s="1"/>
  <c r="N203" i="12"/>
  <c r="O190" i="14" s="1"/>
  <c r="N201" i="12"/>
  <c r="O188" i="14" s="1"/>
  <c r="N202" i="12"/>
  <c r="O189" i="14" s="1"/>
  <c r="N204" i="12"/>
  <c r="O191" i="14" s="1"/>
  <c r="N205" i="12"/>
  <c r="O192" i="14" s="1"/>
  <c r="N206" i="12"/>
  <c r="O193" i="14" s="1"/>
  <c r="N207" i="12"/>
  <c r="O194" i="14" s="1"/>
  <c r="N208" i="12"/>
  <c r="O195" i="14" s="1"/>
  <c r="N209" i="12"/>
  <c r="O196" i="14" s="1"/>
  <c r="N210" i="12"/>
  <c r="O197" i="14" s="1"/>
  <c r="N211" i="12"/>
  <c r="O198" i="14" s="1"/>
  <c r="N212" i="12"/>
  <c r="O199" i="14" s="1"/>
  <c r="N213" i="12"/>
  <c r="O200" i="14" s="1"/>
  <c r="N214" i="12"/>
  <c r="O201" i="14" s="1"/>
  <c r="N215" i="12"/>
  <c r="O202" i="14" s="1"/>
  <c r="N216" i="12"/>
  <c r="O203" i="14" s="1"/>
  <c r="N217" i="12"/>
  <c r="O204" i="14" s="1"/>
  <c r="N218" i="12"/>
  <c r="O205" i="14" s="1"/>
  <c r="N200" i="12"/>
  <c r="O187" i="14" s="1"/>
  <c r="N199" i="12"/>
  <c r="O186" i="14" s="1"/>
  <c r="N198" i="12"/>
  <c r="O185" i="14" s="1"/>
  <c r="N197" i="12"/>
  <c r="O184" i="14" s="1"/>
  <c r="N196" i="12"/>
  <c r="O183" i="14" s="1"/>
  <c r="N171" i="12"/>
  <c r="O158" i="14" s="1"/>
  <c r="N172" i="12"/>
  <c r="O159" i="14" s="1"/>
  <c r="N173" i="12"/>
  <c r="O160" i="14" s="1"/>
  <c r="N174" i="12"/>
  <c r="O161" i="14" s="1"/>
  <c r="N175" i="12"/>
  <c r="O162" i="14" s="1"/>
  <c r="N176" i="12"/>
  <c r="O163" i="14" s="1"/>
  <c r="N177" i="12"/>
  <c r="O164" i="14" s="1"/>
  <c r="N178" i="12"/>
  <c r="O165" i="14" s="1"/>
  <c r="N179" i="12"/>
  <c r="O166" i="14" s="1"/>
  <c r="N180" i="12"/>
  <c r="O167" i="14" s="1"/>
  <c r="N181" i="12"/>
  <c r="O168" i="14" s="1"/>
  <c r="N182" i="12"/>
  <c r="O169" i="14" s="1"/>
  <c r="N183" i="12"/>
  <c r="O170" i="14" s="1"/>
  <c r="N184" i="12"/>
  <c r="O171" i="14" s="1"/>
  <c r="N185" i="12"/>
  <c r="O172" i="14" s="1"/>
  <c r="N186" i="12"/>
  <c r="O173" i="14" s="1"/>
  <c r="N187" i="12"/>
  <c r="O174" i="14" s="1"/>
  <c r="N188" i="12"/>
  <c r="O175" i="14" s="1"/>
  <c r="N189" i="12"/>
  <c r="O176" i="14" s="1"/>
  <c r="N190" i="12"/>
  <c r="O177" i="14" s="1"/>
  <c r="N191" i="12"/>
  <c r="O178" i="14" s="1"/>
  <c r="N193" i="12"/>
  <c r="O180" i="14" s="1"/>
  <c r="N192" i="12"/>
  <c r="O179" i="14" s="1"/>
  <c r="N194" i="12"/>
  <c r="O181" i="14" s="1"/>
  <c r="N195" i="12"/>
  <c r="O182" i="14" s="1"/>
  <c r="N114" i="12"/>
  <c r="O101" i="14" s="1"/>
  <c r="N115" i="12"/>
  <c r="O102" i="14" s="1"/>
  <c r="N116" i="12"/>
  <c r="O103" i="14" s="1"/>
  <c r="N117" i="12"/>
  <c r="O104" i="14" s="1"/>
  <c r="N118" i="12"/>
  <c r="O105" i="14" s="1"/>
  <c r="N119" i="12"/>
  <c r="O106" i="14" s="1"/>
  <c r="N120" i="12"/>
  <c r="O107" i="14" s="1"/>
  <c r="N121" i="12"/>
  <c r="O108" i="14" s="1"/>
  <c r="N122" i="12"/>
  <c r="O109" i="14" s="1"/>
  <c r="N123" i="12"/>
  <c r="O110" i="14" s="1"/>
  <c r="N124" i="12"/>
  <c r="O111" i="14" s="1"/>
  <c r="N125" i="12"/>
  <c r="O112" i="14" s="1"/>
  <c r="N126" i="12"/>
  <c r="O113" i="14" s="1"/>
  <c r="N127" i="12"/>
  <c r="O114" i="14" s="1"/>
  <c r="N128" i="12"/>
  <c r="O115" i="14" s="1"/>
  <c r="N129" i="12"/>
  <c r="O116" i="14" s="1"/>
  <c r="N130" i="12"/>
  <c r="O117" i="14" s="1"/>
  <c r="N131" i="12"/>
  <c r="O118" i="14" s="1"/>
  <c r="N132" i="12"/>
  <c r="O119" i="14" s="1"/>
  <c r="N133" i="12"/>
  <c r="O120" i="14" s="1"/>
  <c r="N134" i="12"/>
  <c r="O121" i="14" s="1"/>
  <c r="N135" i="12"/>
  <c r="O122" i="14" s="1"/>
  <c r="N136" i="12"/>
  <c r="O123" i="14" s="1"/>
  <c r="N137" i="12"/>
  <c r="O124" i="14" s="1"/>
  <c r="N138" i="12"/>
  <c r="O125" i="14" s="1"/>
  <c r="N139" i="12"/>
  <c r="O126" i="14" s="1"/>
  <c r="N140" i="12"/>
  <c r="O127" i="14" s="1"/>
  <c r="N141" i="12"/>
  <c r="O128" i="14" s="1"/>
  <c r="N142" i="12"/>
  <c r="O129" i="14" s="1"/>
  <c r="N143" i="12"/>
  <c r="O130" i="14" s="1"/>
  <c r="N144" i="12"/>
  <c r="O131" i="14" s="1"/>
  <c r="N145" i="12"/>
  <c r="O132" i="14" s="1"/>
  <c r="N146" i="12"/>
  <c r="O133" i="14" s="1"/>
  <c r="N147" i="12"/>
  <c r="O134" i="14" s="1"/>
  <c r="N148" i="12"/>
  <c r="O135" i="14" s="1"/>
  <c r="N149" i="12"/>
  <c r="O136" i="14" s="1"/>
  <c r="N150" i="12"/>
  <c r="O137" i="14" s="1"/>
  <c r="N151" i="12"/>
  <c r="O138" i="14" s="1"/>
  <c r="N152" i="12"/>
  <c r="O139" i="14" s="1"/>
  <c r="N153" i="12"/>
  <c r="O140" i="14" s="1"/>
  <c r="N154" i="12"/>
  <c r="O141" i="14" s="1"/>
  <c r="N155" i="12"/>
  <c r="O142" i="14" s="1"/>
  <c r="N156" i="12"/>
  <c r="O143" i="14" s="1"/>
  <c r="N157" i="12"/>
  <c r="O144" i="14" s="1"/>
  <c r="N158" i="12"/>
  <c r="O145" i="14" s="1"/>
  <c r="N159" i="12"/>
  <c r="O146" i="14" s="1"/>
  <c r="N160" i="12"/>
  <c r="O147" i="14" s="1"/>
  <c r="N161" i="12"/>
  <c r="O148" i="14" s="1"/>
  <c r="N162" i="12"/>
  <c r="O149" i="14" s="1"/>
  <c r="N163" i="12"/>
  <c r="O150" i="14" s="1"/>
  <c r="N164" i="12"/>
  <c r="O151" i="14" s="1"/>
  <c r="N165" i="12"/>
  <c r="O152" i="14" s="1"/>
  <c r="N166" i="12"/>
  <c r="O153" i="14" s="1"/>
  <c r="N167" i="12"/>
  <c r="O154" i="14" s="1"/>
  <c r="N168" i="12"/>
  <c r="O155" i="14" s="1"/>
  <c r="N169" i="12"/>
  <c r="O156" i="14" s="1"/>
  <c r="N170" i="12"/>
  <c r="O157" i="14" s="1"/>
  <c r="N391" i="12"/>
  <c r="O378" i="14" s="1"/>
  <c r="N392" i="12"/>
  <c r="O379" i="14" s="1"/>
  <c r="N110" i="12"/>
  <c r="O97" i="14" s="1"/>
  <c r="N111" i="12"/>
  <c r="O98" i="14" s="1"/>
  <c r="N112" i="12"/>
  <c r="O99" i="14" s="1"/>
  <c r="N113" i="12"/>
  <c r="O100" i="14" s="1"/>
  <c r="N89" i="12"/>
  <c r="O76" i="14" s="1"/>
  <c r="N90" i="12"/>
  <c r="O77" i="14" s="1"/>
  <c r="N91" i="12"/>
  <c r="O78" i="14" s="1"/>
  <c r="N92" i="12"/>
  <c r="O79" i="14" s="1"/>
  <c r="N93" i="12"/>
  <c r="O80" i="14" s="1"/>
  <c r="N94" i="12"/>
  <c r="O81" i="14" s="1"/>
  <c r="N95" i="12"/>
  <c r="O82" i="14" s="1"/>
  <c r="N96" i="12"/>
  <c r="O83" i="14" s="1"/>
  <c r="N97" i="12"/>
  <c r="O84" i="14" s="1"/>
  <c r="N98" i="12"/>
  <c r="O85" i="14" s="1"/>
  <c r="N99" i="12"/>
  <c r="O86" i="14" s="1"/>
  <c r="N100" i="12"/>
  <c r="O87" i="14" s="1"/>
  <c r="N106" i="12"/>
  <c r="O93" i="14" s="1"/>
  <c r="N107" i="12"/>
  <c r="O94" i="14" s="1"/>
  <c r="N101" i="12"/>
  <c r="O88" i="14" s="1"/>
  <c r="N102" i="12"/>
  <c r="O89" i="14" s="1"/>
  <c r="N103" i="12"/>
  <c r="O90" i="14" s="1"/>
  <c r="N104" i="12"/>
  <c r="O91" i="14" s="1"/>
  <c r="N105" i="12"/>
  <c r="O92" i="14" s="1"/>
  <c r="N108" i="12"/>
  <c r="O95" i="14" s="1"/>
  <c r="N74" i="12"/>
  <c r="O61" i="14" s="1"/>
  <c r="N75" i="12"/>
  <c r="O62" i="14" s="1"/>
  <c r="N76" i="12"/>
  <c r="O63" i="14" s="1"/>
  <c r="N77" i="12"/>
  <c r="O64" i="14" s="1"/>
  <c r="N78" i="12"/>
  <c r="O65" i="14" s="1"/>
  <c r="N79" i="12"/>
  <c r="O66" i="14" s="1"/>
  <c r="N80" i="12"/>
  <c r="O67" i="14" s="1"/>
  <c r="N81" i="12"/>
  <c r="O68" i="14" s="1"/>
  <c r="N82" i="12"/>
  <c r="O69" i="14" s="1"/>
  <c r="N83" i="12"/>
  <c r="O70" i="14" s="1"/>
  <c r="N84" i="12"/>
  <c r="O71" i="14" s="1"/>
  <c r="N85" i="12"/>
  <c r="O72" i="14" s="1"/>
  <c r="N86" i="12"/>
  <c r="O73" i="14" s="1"/>
  <c r="N87" i="12"/>
  <c r="O74" i="14" s="1"/>
  <c r="N88" i="12"/>
  <c r="O75" i="14" s="1"/>
  <c r="N109" i="12"/>
  <c r="O96" i="14" s="1"/>
  <c r="N70" i="12"/>
  <c r="O57" i="14" s="1"/>
  <c r="N71" i="12"/>
  <c r="O58" i="14" s="1"/>
  <c r="N72" i="12"/>
  <c r="O59" i="14" s="1"/>
  <c r="N73" i="12"/>
  <c r="O60" i="14" s="1"/>
  <c r="N457" i="12"/>
  <c r="O444" i="14" s="1"/>
  <c r="N458" i="12"/>
  <c r="O445" i="14" s="1"/>
  <c r="N462" i="12"/>
  <c r="O449" i="14" s="1"/>
  <c r="N463" i="12"/>
  <c r="O450" i="14" s="1"/>
  <c r="N464" i="12"/>
  <c r="O451" i="14" s="1"/>
  <c r="N465" i="12"/>
  <c r="O452" i="14" s="1"/>
  <c r="N466" i="12"/>
  <c r="O453" i="14" s="1"/>
  <c r="N467" i="12"/>
  <c r="O454" i="14" s="1"/>
  <c r="N468" i="12"/>
  <c r="O455" i="14" s="1"/>
  <c r="N469" i="12"/>
  <c r="O456" i="14" s="1"/>
  <c r="B155" i="14" l="1"/>
  <c r="B156" i="14" s="1"/>
  <c r="B157" i="14" s="1"/>
  <c r="J157" i="14" s="1"/>
  <c r="G18" i="14"/>
  <c r="G19" i="14" s="1"/>
  <c r="F18" i="14"/>
  <c r="F19" i="14" s="1"/>
  <c r="D18" i="14"/>
  <c r="D19" i="14" s="1"/>
  <c r="E19" i="14" s="1"/>
  <c r="G158" i="14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G170" i="14" s="1"/>
  <c r="G171" i="14" s="1"/>
  <c r="G172" i="14" s="1"/>
  <c r="G173" i="14" s="1"/>
  <c r="G174" i="14" s="1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D86" i="14"/>
  <c r="D87" i="14" s="1"/>
  <c r="E87" i="14" s="1"/>
  <c r="J244" i="14"/>
  <c r="B315" i="14"/>
  <c r="B316" i="14" s="1"/>
  <c r="B317" i="14" s="1"/>
  <c r="J86" i="14"/>
  <c r="J58" i="14"/>
  <c r="E244" i="14"/>
  <c r="H244" i="14" s="1"/>
  <c r="J215" i="14"/>
  <c r="J309" i="14"/>
  <c r="B280" i="14"/>
  <c r="B281" i="14" s="1"/>
  <c r="B282" i="14" s="1"/>
  <c r="B283" i="14" s="1"/>
  <c r="J283" i="14" s="1"/>
  <c r="D153" i="14"/>
  <c r="D154" i="14" s="1"/>
  <c r="E154" i="14" s="1"/>
  <c r="J153" i="14"/>
  <c r="B322" i="14"/>
  <c r="J322" i="14" s="1"/>
  <c r="J321" i="14"/>
  <c r="B390" i="14"/>
  <c r="J389" i="14"/>
  <c r="J87" i="14"/>
  <c r="D158" i="14"/>
  <c r="E158" i="14" s="1"/>
  <c r="H158" i="14" s="1"/>
  <c r="J313" i="14"/>
  <c r="G87" i="14"/>
  <c r="G88" i="14" s="1"/>
  <c r="G89" i="14" s="1"/>
  <c r="G90" i="14" s="1"/>
  <c r="G91" i="14" s="1"/>
  <c r="G92" i="14" s="1"/>
  <c r="G93" i="14" s="1"/>
  <c r="G94" i="14" s="1"/>
  <c r="G95" i="14" s="1"/>
  <c r="D313" i="14"/>
  <c r="D314" i="14" s="1"/>
  <c r="E314" i="14" s="1"/>
  <c r="J78" i="14"/>
  <c r="J77" i="14"/>
  <c r="B217" i="14"/>
  <c r="B218" i="14" s="1"/>
  <c r="J218" i="14" s="1"/>
  <c r="J216" i="14"/>
  <c r="D321" i="14"/>
  <c r="D322" i="14" s="1"/>
  <c r="E322" i="14" s="1"/>
  <c r="J328" i="14"/>
  <c r="F16" i="14"/>
  <c r="F17" i="14" s="1"/>
  <c r="J79" i="14"/>
  <c r="E308" i="14"/>
  <c r="H308" i="14" s="1"/>
  <c r="B330" i="14"/>
  <c r="E219" i="14"/>
  <c r="H219" i="14" s="1"/>
  <c r="H220" i="14" s="1"/>
  <c r="B468" i="14"/>
  <c r="J468" i="14" s="1"/>
  <c r="B444" i="14"/>
  <c r="J443" i="14"/>
  <c r="D326" i="14"/>
  <c r="E326" i="14" s="1"/>
  <c r="H326" i="14" s="1"/>
  <c r="G326" i="14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G337" i="14" s="1"/>
  <c r="G338" i="14" s="1"/>
  <c r="G339" i="14" s="1"/>
  <c r="G340" i="14" s="1"/>
  <c r="G341" i="14" s="1"/>
  <c r="G342" i="14" s="1"/>
  <c r="G343" i="14" s="1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G362" i="14" s="1"/>
  <c r="G363" i="14" s="1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G388" i="14" s="1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G415" i="14" s="1"/>
  <c r="G416" i="14" s="1"/>
  <c r="G417" i="14" s="1"/>
  <c r="G418" i="14" s="1"/>
  <c r="G419" i="14" s="1"/>
  <c r="G420" i="14" s="1"/>
  <c r="G421" i="14" s="1"/>
  <c r="D57" i="14"/>
  <c r="G57" i="14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J310" i="14"/>
  <c r="B311" i="14"/>
  <c r="B312" i="14" s="1"/>
  <c r="J312" i="14" s="1"/>
  <c r="J97" i="14"/>
  <c r="B424" i="14"/>
  <c r="G219" i="14"/>
  <c r="G220" i="14" s="1"/>
  <c r="G221" i="14" s="1"/>
  <c r="G222" i="14" s="1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G247" i="14" s="1"/>
  <c r="G248" i="14" s="1"/>
  <c r="J219" i="14"/>
  <c r="D440" i="14"/>
  <c r="E440" i="14" s="1"/>
  <c r="H440" i="14" s="1"/>
  <c r="G440" i="14"/>
  <c r="G441" i="14" s="1"/>
  <c r="G442" i="14" s="1"/>
  <c r="G443" i="14" s="1"/>
  <c r="G444" i="14" s="1"/>
  <c r="G445" i="14" s="1"/>
  <c r="G446" i="14" s="1"/>
  <c r="G447" i="14" s="1"/>
  <c r="G448" i="14" s="1"/>
  <c r="J90" i="14"/>
  <c r="B91" i="14"/>
  <c r="B22" i="14"/>
  <c r="J21" i="14"/>
  <c r="J80" i="14"/>
  <c r="B101" i="14"/>
  <c r="J100" i="14"/>
  <c r="J159" i="14"/>
  <c r="G96" i="14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G144" i="14" s="1"/>
  <c r="G145" i="14" s="1"/>
  <c r="G146" i="14" s="1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D96" i="14"/>
  <c r="D97" i="14" s="1"/>
  <c r="E97" i="14" s="1"/>
  <c r="J96" i="14"/>
  <c r="J251" i="14"/>
  <c r="B252" i="14"/>
  <c r="J275" i="14"/>
  <c r="B276" i="14"/>
  <c r="J60" i="14"/>
  <c r="J89" i="14"/>
  <c r="B186" i="14"/>
  <c r="J185" i="14"/>
  <c r="B190" i="14"/>
  <c r="J189" i="14"/>
  <c r="B82" i="14"/>
  <c r="J81" i="14"/>
  <c r="J88" i="14"/>
  <c r="J98" i="14"/>
  <c r="B162" i="14"/>
  <c r="J161" i="14"/>
  <c r="J20" i="14"/>
  <c r="G20" i="14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D20" i="14"/>
  <c r="D21" i="14" s="1"/>
  <c r="F20" i="14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J16" i="14"/>
  <c r="G16" i="14"/>
  <c r="G17" i="14" s="1"/>
  <c r="D16" i="14"/>
  <c r="D17" i="14" s="1"/>
  <c r="E17" i="14" s="1"/>
  <c r="J59" i="14"/>
  <c r="B62" i="14"/>
  <c r="J61" i="14"/>
  <c r="J183" i="14"/>
  <c r="D183" i="14"/>
  <c r="E183" i="14" s="1"/>
  <c r="J99" i="14"/>
  <c r="J160" i="14"/>
  <c r="J249" i="14"/>
  <c r="G249" i="14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G274" i="14" s="1"/>
  <c r="G275" i="14" s="1"/>
  <c r="G276" i="14" s="1"/>
  <c r="G277" i="14" s="1"/>
  <c r="D249" i="14"/>
  <c r="E249" i="14" s="1"/>
  <c r="H249" i="14" s="1"/>
  <c r="D215" i="14"/>
  <c r="D279" i="14"/>
  <c r="E279" i="14" s="1"/>
  <c r="B221" i="14"/>
  <c r="B222" i="14" s="1"/>
  <c r="D311" i="14"/>
  <c r="D312" i="14" s="1"/>
  <c r="E312" i="14" s="1"/>
  <c r="B456" i="14"/>
  <c r="J456" i="14" s="1"/>
  <c r="J455" i="14"/>
  <c r="B436" i="14"/>
  <c r="J435" i="14"/>
  <c r="J184" i="14"/>
  <c r="J273" i="14"/>
  <c r="D273" i="14"/>
  <c r="E273" i="14" s="1"/>
  <c r="H278" i="14"/>
  <c r="J245" i="14"/>
  <c r="D245" i="14"/>
  <c r="D246" i="14" s="1"/>
  <c r="J250" i="14"/>
  <c r="G315" i="14"/>
  <c r="G316" i="14" s="1"/>
  <c r="G317" i="14" s="1"/>
  <c r="G318" i="14" s="1"/>
  <c r="G319" i="14" s="1"/>
  <c r="E309" i="14"/>
  <c r="J441" i="14"/>
  <c r="J449" i="14"/>
  <c r="G449" i="14"/>
  <c r="G450" i="14" s="1"/>
  <c r="G451" i="14" s="1"/>
  <c r="G452" i="14" s="1"/>
  <c r="G453" i="14" s="1"/>
  <c r="G454" i="14" s="1"/>
  <c r="G455" i="14" s="1"/>
  <c r="G456" i="14" s="1"/>
  <c r="D449" i="14"/>
  <c r="E449" i="14" s="1"/>
  <c r="J327" i="14"/>
  <c r="J450" i="14"/>
  <c r="J458" i="14"/>
  <c r="B464" i="14"/>
  <c r="J464" i="14" s="1"/>
  <c r="H214" i="14"/>
  <c r="G280" i="14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01" i="14" s="1"/>
  <c r="G302" i="14" s="1"/>
  <c r="G303" i="14" s="1"/>
  <c r="G304" i="14" s="1"/>
  <c r="G305" i="14" s="1"/>
  <c r="G306" i="14" s="1"/>
  <c r="G307" i="14" s="1"/>
  <c r="G308" i="14" s="1"/>
  <c r="G309" i="14" s="1"/>
  <c r="G310" i="14" s="1"/>
  <c r="G311" i="14" s="1"/>
  <c r="G312" i="14" s="1"/>
  <c r="D221" i="14"/>
  <c r="D222" i="14" s="1"/>
  <c r="G323" i="14"/>
  <c r="G324" i="14" s="1"/>
  <c r="G325" i="14" s="1"/>
  <c r="J422" i="14"/>
  <c r="G422" i="14"/>
  <c r="G423" i="14" s="1"/>
  <c r="G424" i="14" s="1"/>
  <c r="G425" i="14" s="1"/>
  <c r="G426" i="14" s="1"/>
  <c r="G427" i="14" s="1"/>
  <c r="G428" i="14" s="1"/>
  <c r="D422" i="14"/>
  <c r="D423" i="14" s="1"/>
  <c r="J430" i="14"/>
  <c r="J434" i="14"/>
  <c r="J442" i="14"/>
  <c r="J429" i="14"/>
  <c r="G429" i="14"/>
  <c r="G430" i="14" s="1"/>
  <c r="G431" i="14" s="1"/>
  <c r="D429" i="14"/>
  <c r="E429" i="14" s="1"/>
  <c r="J461" i="14"/>
  <c r="G461" i="14"/>
  <c r="G462" i="14" s="1"/>
  <c r="G463" i="14" s="1"/>
  <c r="G464" i="14" s="1"/>
  <c r="D461" i="14"/>
  <c r="E461" i="14" s="1"/>
  <c r="J465" i="14"/>
  <c r="G465" i="14"/>
  <c r="G466" i="14" s="1"/>
  <c r="G467" i="14" s="1"/>
  <c r="G468" i="14" s="1"/>
  <c r="D465" i="14"/>
  <c r="E465" i="14" s="1"/>
  <c r="J454" i="14"/>
  <c r="D454" i="14"/>
  <c r="D455" i="14" s="1"/>
  <c r="J462" i="14"/>
  <c r="J466" i="14"/>
  <c r="G188" i="14"/>
  <c r="G189" i="14" s="1"/>
  <c r="G190" i="14" s="1"/>
  <c r="G191" i="14" s="1"/>
  <c r="G192" i="14" s="1"/>
  <c r="G193" i="14" s="1"/>
  <c r="G194" i="14" s="1"/>
  <c r="G195" i="14" s="1"/>
  <c r="G196" i="14" s="1"/>
  <c r="G197" i="14" s="1"/>
  <c r="G198" i="14" s="1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D188" i="14"/>
  <c r="D189" i="14" s="1"/>
  <c r="J188" i="14"/>
  <c r="J76" i="14"/>
  <c r="G76" i="14"/>
  <c r="G77" i="14" s="1"/>
  <c r="G78" i="14" s="1"/>
  <c r="G79" i="14" s="1"/>
  <c r="G80" i="14" s="1"/>
  <c r="G81" i="14" s="1"/>
  <c r="G82" i="14" s="1"/>
  <c r="G83" i="14" s="1"/>
  <c r="G84" i="14" s="1"/>
  <c r="G85" i="14" s="1"/>
  <c r="D76" i="14"/>
  <c r="B247" i="14"/>
  <c r="J246" i="14"/>
  <c r="J274" i="14"/>
  <c r="H388" i="14"/>
  <c r="J433" i="14"/>
  <c r="G433" i="14"/>
  <c r="G434" i="14" s="1"/>
  <c r="G435" i="14" s="1"/>
  <c r="G436" i="14" s="1"/>
  <c r="G437" i="14" s="1"/>
  <c r="G438" i="14" s="1"/>
  <c r="G439" i="14" s="1"/>
  <c r="D433" i="14"/>
  <c r="E433" i="14" s="1"/>
  <c r="J457" i="14"/>
  <c r="G457" i="14"/>
  <c r="G458" i="14" s="1"/>
  <c r="G459" i="14" s="1"/>
  <c r="G460" i="14" s="1"/>
  <c r="D457" i="14"/>
  <c r="E457" i="14" s="1"/>
  <c r="D389" i="14"/>
  <c r="F462" i="14"/>
  <c r="F463" i="14" s="1"/>
  <c r="F464" i="14" s="1"/>
  <c r="F465" i="14" s="1"/>
  <c r="F466" i="14" s="1"/>
  <c r="F467" i="14" s="1"/>
  <c r="F468" i="14" s="1"/>
  <c r="B452" i="14"/>
  <c r="J451" i="14"/>
  <c r="B460" i="14"/>
  <c r="J460" i="14" s="1"/>
  <c r="J459" i="14"/>
  <c r="N67" i="12"/>
  <c r="O54" i="14" s="1"/>
  <c r="N68" i="12"/>
  <c r="O55" i="14" s="1"/>
  <c r="N69" i="12"/>
  <c r="O56" i="14" s="1"/>
  <c r="N62" i="12"/>
  <c r="O49" i="14" s="1"/>
  <c r="N63" i="12"/>
  <c r="O50" i="14" s="1"/>
  <c r="N64" i="12"/>
  <c r="O51" i="14" s="1"/>
  <c r="N65" i="12"/>
  <c r="O52" i="14" s="1"/>
  <c r="N66" i="12"/>
  <c r="O53" i="14" s="1"/>
  <c r="N57" i="12"/>
  <c r="O44" i="14" s="1"/>
  <c r="N58" i="12"/>
  <c r="O45" i="14" s="1"/>
  <c r="N59" i="12"/>
  <c r="O46" i="14" s="1"/>
  <c r="N60" i="12"/>
  <c r="O47" i="14" s="1"/>
  <c r="N61" i="12"/>
  <c r="O48" i="14" s="1"/>
  <c r="N51" i="12"/>
  <c r="O38" i="14" s="1"/>
  <c r="N50" i="12"/>
  <c r="O37" i="14" s="1"/>
  <c r="N46" i="12"/>
  <c r="O33" i="14" s="1"/>
  <c r="N47" i="12"/>
  <c r="O34" i="14" s="1"/>
  <c r="N48" i="12"/>
  <c r="O35" i="14" s="1"/>
  <c r="N49" i="12"/>
  <c r="O36" i="14" s="1"/>
  <c r="N52" i="12"/>
  <c r="O39" i="14" s="1"/>
  <c r="N53" i="12"/>
  <c r="O40" i="14" s="1"/>
  <c r="N54" i="12"/>
  <c r="O41" i="14" s="1"/>
  <c r="N55" i="12"/>
  <c r="O42" i="14" s="1"/>
  <c r="N56" i="12"/>
  <c r="O43" i="14" s="1"/>
  <c r="N42" i="12"/>
  <c r="O29" i="14" s="1"/>
  <c r="N43" i="12"/>
  <c r="O30" i="14" s="1"/>
  <c r="N44" i="12"/>
  <c r="O31" i="14" s="1"/>
  <c r="N45" i="12"/>
  <c r="O32" i="14" s="1"/>
  <c r="N38" i="12"/>
  <c r="O25" i="14" s="1"/>
  <c r="N26" i="12"/>
  <c r="O13" i="14" s="1"/>
  <c r="N27" i="12"/>
  <c r="O14" i="14" s="1"/>
  <c r="N28" i="12"/>
  <c r="O15" i="14" s="1"/>
  <c r="N29" i="12"/>
  <c r="O16" i="14" s="1"/>
  <c r="N30" i="12"/>
  <c r="O17" i="14" s="1"/>
  <c r="N31" i="12"/>
  <c r="O18" i="14" s="1"/>
  <c r="N32" i="12"/>
  <c r="O19" i="14" s="1"/>
  <c r="N33" i="12"/>
  <c r="O20" i="14" s="1"/>
  <c r="N34" i="12"/>
  <c r="O21" i="14" s="1"/>
  <c r="N35" i="12"/>
  <c r="O22" i="14" s="1"/>
  <c r="N36" i="12"/>
  <c r="O23" i="14" s="1"/>
  <c r="N37" i="12"/>
  <c r="O24" i="14" s="1"/>
  <c r="N39" i="12"/>
  <c r="O26" i="14" s="1"/>
  <c r="N40" i="12"/>
  <c r="O27" i="14" s="1"/>
  <c r="N41" i="12"/>
  <c r="O28" i="14" s="1"/>
  <c r="N16" i="12"/>
  <c r="O3" i="14" s="1"/>
  <c r="N17" i="12"/>
  <c r="O4" i="14" s="1"/>
  <c r="N18" i="12"/>
  <c r="O5" i="14" s="1"/>
  <c r="N19" i="12"/>
  <c r="O6" i="14" s="1"/>
  <c r="N20" i="12"/>
  <c r="O7" i="14" s="1"/>
  <c r="N21" i="12"/>
  <c r="O8" i="14" s="1"/>
  <c r="N22" i="12"/>
  <c r="O9" i="14" s="1"/>
  <c r="N23" i="12"/>
  <c r="O10" i="14" s="1"/>
  <c r="N24" i="12"/>
  <c r="O11" i="14" s="1"/>
  <c r="N25" i="12"/>
  <c r="O12" i="14" s="1"/>
  <c r="J156" i="14" l="1"/>
  <c r="J155" i="14"/>
  <c r="E153" i="14"/>
  <c r="H153" i="14" s="1"/>
  <c r="H154" i="14" s="1"/>
  <c r="E18" i="14"/>
  <c r="H18" i="14" s="1"/>
  <c r="H19" i="14" s="1"/>
  <c r="E86" i="14"/>
  <c r="H86" i="14" s="1"/>
  <c r="H87" i="14" s="1"/>
  <c r="J282" i="14"/>
  <c r="J316" i="14"/>
  <c r="J315" i="14"/>
  <c r="J217" i="14"/>
  <c r="D88" i="14"/>
  <c r="D89" i="14" s="1"/>
  <c r="D90" i="14" s="1"/>
  <c r="D315" i="14"/>
  <c r="D316" i="14" s="1"/>
  <c r="D317" i="14" s="1"/>
  <c r="J281" i="14"/>
  <c r="J280" i="14"/>
  <c r="B284" i="14"/>
  <c r="J284" i="14" s="1"/>
  <c r="J311" i="14"/>
  <c r="D155" i="14"/>
  <c r="E155" i="14" s="1"/>
  <c r="D159" i="14"/>
  <c r="E159" i="14" s="1"/>
  <c r="H159" i="14" s="1"/>
  <c r="E313" i="14"/>
  <c r="H313" i="14" s="1"/>
  <c r="H314" i="14" s="1"/>
  <c r="B323" i="14"/>
  <c r="B324" i="14" s="1"/>
  <c r="B325" i="14" s="1"/>
  <c r="J325" i="14" s="1"/>
  <c r="D327" i="14"/>
  <c r="D328" i="14" s="1"/>
  <c r="D184" i="14"/>
  <c r="D185" i="14" s="1"/>
  <c r="D186" i="14" s="1"/>
  <c r="J390" i="14"/>
  <c r="B391" i="14"/>
  <c r="E321" i="14"/>
  <c r="H321" i="14" s="1"/>
  <c r="H322" i="14" s="1"/>
  <c r="D323" i="14"/>
  <c r="D324" i="14" s="1"/>
  <c r="D325" i="14" s="1"/>
  <c r="E325" i="14" s="1"/>
  <c r="D441" i="14"/>
  <c r="E441" i="14" s="1"/>
  <c r="H441" i="14" s="1"/>
  <c r="D280" i="14"/>
  <c r="E280" i="14" s="1"/>
  <c r="E311" i="14"/>
  <c r="D274" i="14"/>
  <c r="E274" i="14" s="1"/>
  <c r="J221" i="14"/>
  <c r="D250" i="14"/>
  <c r="D251" i="14" s="1"/>
  <c r="D252" i="14" s="1"/>
  <c r="D98" i="14"/>
  <c r="D450" i="14"/>
  <c r="D451" i="14" s="1"/>
  <c r="E451" i="14" s="1"/>
  <c r="B331" i="14"/>
  <c r="J330" i="14"/>
  <c r="D58" i="14"/>
  <c r="E57" i="14"/>
  <c r="H57" i="14" s="1"/>
  <c r="E188" i="14"/>
  <c r="H188" i="14" s="1"/>
  <c r="E454" i="14"/>
  <c r="H454" i="14" s="1"/>
  <c r="E96" i="14"/>
  <c r="H96" i="14" s="1"/>
  <c r="H97" i="14" s="1"/>
  <c r="B445" i="14"/>
  <c r="J444" i="14"/>
  <c r="J424" i="14"/>
  <c r="B425" i="14"/>
  <c r="D462" i="14"/>
  <c r="D463" i="14" s="1"/>
  <c r="E463" i="14" s="1"/>
  <c r="H429" i="14"/>
  <c r="H273" i="14"/>
  <c r="H183" i="14"/>
  <c r="H449" i="14"/>
  <c r="F58" i="14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F102" i="14" s="1"/>
  <c r="F103" i="14" s="1"/>
  <c r="F104" i="14" s="1"/>
  <c r="F105" i="14" s="1"/>
  <c r="F106" i="14" s="1"/>
  <c r="F107" i="14" s="1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F145" i="14" s="1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H461" i="14"/>
  <c r="I461" i="14"/>
  <c r="H433" i="14"/>
  <c r="H465" i="14"/>
  <c r="I465" i="14"/>
  <c r="H457" i="14"/>
  <c r="D434" i="14"/>
  <c r="E21" i="14"/>
  <c r="D22" i="14"/>
  <c r="B253" i="14"/>
  <c r="J252" i="14"/>
  <c r="B248" i="14"/>
  <c r="J248" i="14" s="1"/>
  <c r="J247" i="14"/>
  <c r="D190" i="14"/>
  <c r="E189" i="14"/>
  <c r="D466" i="14"/>
  <c r="D456" i="14"/>
  <c r="E456" i="14" s="1"/>
  <c r="E455" i="14"/>
  <c r="D430" i="14"/>
  <c r="D458" i="14"/>
  <c r="B223" i="14"/>
  <c r="J222" i="14"/>
  <c r="B163" i="14"/>
  <c r="J162" i="14"/>
  <c r="B23" i="14"/>
  <c r="J22" i="14"/>
  <c r="E422" i="14"/>
  <c r="E246" i="14"/>
  <c r="D247" i="14"/>
  <c r="J436" i="14"/>
  <c r="B437" i="14"/>
  <c r="H279" i="14"/>
  <c r="E215" i="14"/>
  <c r="D216" i="14"/>
  <c r="E16" i="14"/>
  <c r="B187" i="14"/>
  <c r="J187" i="14" s="1"/>
  <c r="J186" i="14"/>
  <c r="B277" i="14"/>
  <c r="J277" i="14" s="1"/>
  <c r="J276" i="14"/>
  <c r="B92" i="14"/>
  <c r="J91" i="14"/>
  <c r="J452" i="14"/>
  <c r="B453" i="14"/>
  <c r="J453" i="14" s="1"/>
  <c r="D390" i="14"/>
  <c r="E389" i="14"/>
  <c r="B318" i="14"/>
  <c r="J317" i="14"/>
  <c r="E76" i="14"/>
  <c r="D77" i="14"/>
  <c r="D424" i="14"/>
  <c r="E423" i="14"/>
  <c r="E222" i="14"/>
  <c r="D223" i="14"/>
  <c r="H309" i="14"/>
  <c r="H310" i="14" s="1"/>
  <c r="B63" i="14"/>
  <c r="J62" i="14"/>
  <c r="E221" i="14"/>
  <c r="B83" i="14"/>
  <c r="J82" i="14"/>
  <c r="E245" i="14"/>
  <c r="J190" i="14"/>
  <c r="B191" i="14"/>
  <c r="J101" i="14"/>
  <c r="B102" i="14"/>
  <c r="E20" i="14"/>
  <c r="N15" i="12"/>
  <c r="E316" i="14" l="1"/>
  <c r="E315" i="14"/>
  <c r="H315" i="14" s="1"/>
  <c r="D160" i="14"/>
  <c r="D161" i="14" s="1"/>
  <c r="D156" i="14"/>
  <c r="D157" i="14" s="1"/>
  <c r="E157" i="14" s="1"/>
  <c r="E89" i="14"/>
  <c r="E327" i="14"/>
  <c r="H327" i="14" s="1"/>
  <c r="I18" i="14"/>
  <c r="I19" i="14" s="1"/>
  <c r="B285" i="14"/>
  <c r="B286" i="14" s="1"/>
  <c r="E88" i="14"/>
  <c r="H88" i="14" s="1"/>
  <c r="H89" i="14" s="1"/>
  <c r="H155" i="14"/>
  <c r="E462" i="14"/>
  <c r="H462" i="14" s="1"/>
  <c r="H463" i="14" s="1"/>
  <c r="H311" i="14"/>
  <c r="H312" i="14" s="1"/>
  <c r="J324" i="14"/>
  <c r="E184" i="14"/>
  <c r="H184" i="14" s="1"/>
  <c r="E185" i="14"/>
  <c r="J323" i="14"/>
  <c r="D464" i="14"/>
  <c r="E464" i="14" s="1"/>
  <c r="E323" i="14"/>
  <c r="H323" i="14" s="1"/>
  <c r="E324" i="14"/>
  <c r="B392" i="14"/>
  <c r="J391" i="14"/>
  <c r="D275" i="14"/>
  <c r="E275" i="14" s="1"/>
  <c r="D442" i="14"/>
  <c r="D443" i="14" s="1"/>
  <c r="D444" i="14" s="1"/>
  <c r="D445" i="14" s="1"/>
  <c r="H280" i="14"/>
  <c r="E450" i="14"/>
  <c r="H450" i="14" s="1"/>
  <c r="H451" i="14" s="1"/>
  <c r="D452" i="14"/>
  <c r="E452" i="14" s="1"/>
  <c r="I57" i="14"/>
  <c r="D281" i="14"/>
  <c r="E250" i="14"/>
  <c r="H250" i="14" s="1"/>
  <c r="E251" i="14"/>
  <c r="E98" i="14"/>
  <c r="H98" i="14" s="1"/>
  <c r="D99" i="14"/>
  <c r="B332" i="14"/>
  <c r="J331" i="14"/>
  <c r="B446" i="14"/>
  <c r="J445" i="14"/>
  <c r="E58" i="14"/>
  <c r="H58" i="14" s="1"/>
  <c r="D59" i="14"/>
  <c r="E160" i="14"/>
  <c r="H160" i="14" s="1"/>
  <c r="B426" i="14"/>
  <c r="J425" i="14"/>
  <c r="D431" i="14"/>
  <c r="E431" i="14" s="1"/>
  <c r="E430" i="14"/>
  <c r="E252" i="14"/>
  <c r="D253" i="14"/>
  <c r="H245" i="14"/>
  <c r="H246" i="14" s="1"/>
  <c r="D224" i="14"/>
  <c r="E223" i="14"/>
  <c r="E77" i="14"/>
  <c r="D78" i="14"/>
  <c r="H389" i="14"/>
  <c r="H16" i="14"/>
  <c r="H17" i="14" s="1"/>
  <c r="I16" i="14"/>
  <c r="I17" i="14" s="1"/>
  <c r="D248" i="14"/>
  <c r="E248" i="14" s="1"/>
  <c r="E247" i="14"/>
  <c r="D318" i="14"/>
  <c r="E317" i="14"/>
  <c r="B24" i="14"/>
  <c r="J23" i="14"/>
  <c r="B224" i="14"/>
  <c r="J223" i="14"/>
  <c r="D459" i="14"/>
  <c r="E458" i="14"/>
  <c r="B254" i="14"/>
  <c r="J253" i="14"/>
  <c r="I153" i="14"/>
  <c r="I154" i="14" s="1"/>
  <c r="I155" i="14" s="1"/>
  <c r="J318" i="14"/>
  <c r="B319" i="14"/>
  <c r="J319" i="14" s="1"/>
  <c r="B164" i="14"/>
  <c r="J163" i="14"/>
  <c r="D467" i="14"/>
  <c r="E466" i="14"/>
  <c r="B103" i="14"/>
  <c r="J102" i="14"/>
  <c r="H221" i="14"/>
  <c r="H222" i="14" s="1"/>
  <c r="H20" i="14"/>
  <c r="H21" i="14" s="1"/>
  <c r="I20" i="14"/>
  <c r="I21" i="14" s="1"/>
  <c r="E424" i="14"/>
  <c r="D425" i="14"/>
  <c r="H76" i="14"/>
  <c r="I76" i="14"/>
  <c r="E390" i="14"/>
  <c r="D391" i="14"/>
  <c r="J92" i="14"/>
  <c r="B93" i="14"/>
  <c r="E216" i="14"/>
  <c r="D217" i="14"/>
  <c r="B438" i="14"/>
  <c r="J437" i="14"/>
  <c r="H422" i="14"/>
  <c r="H423" i="14" s="1"/>
  <c r="H274" i="14"/>
  <c r="I96" i="14"/>
  <c r="I97" i="14" s="1"/>
  <c r="H455" i="14"/>
  <c r="H456" i="14" s="1"/>
  <c r="H189" i="14"/>
  <c r="I86" i="14"/>
  <c r="I87" i="14" s="1"/>
  <c r="D435" i="14"/>
  <c r="E434" i="14"/>
  <c r="I158" i="14"/>
  <c r="I159" i="14" s="1"/>
  <c r="F159" i="14"/>
  <c r="F160" i="14" s="1"/>
  <c r="F161" i="14" s="1"/>
  <c r="F162" i="14" s="1"/>
  <c r="F163" i="14" s="1"/>
  <c r="F164" i="14" s="1"/>
  <c r="F165" i="14" s="1"/>
  <c r="F166" i="14" s="1"/>
  <c r="F167" i="14" s="1"/>
  <c r="F168" i="14" s="1"/>
  <c r="F169" i="14" s="1"/>
  <c r="F170" i="14" s="1"/>
  <c r="F171" i="14" s="1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B192" i="14"/>
  <c r="J191" i="14"/>
  <c r="J83" i="14"/>
  <c r="B84" i="14"/>
  <c r="B64" i="14"/>
  <c r="J63" i="14"/>
  <c r="H215" i="14"/>
  <c r="D329" i="14"/>
  <c r="E328" i="14"/>
  <c r="E186" i="14"/>
  <c r="D187" i="14"/>
  <c r="E187" i="14" s="1"/>
  <c r="E190" i="14"/>
  <c r="D191" i="14"/>
  <c r="E22" i="14"/>
  <c r="D23" i="14"/>
  <c r="D91" i="14"/>
  <c r="E90" i="14"/>
  <c r="A2" i="14"/>
  <c r="B2" i="14" s="1"/>
  <c r="B3" i="14" s="1"/>
  <c r="K2" i="14"/>
  <c r="L2" i="14"/>
  <c r="M2" i="14"/>
  <c r="N2" i="14"/>
  <c r="O2" i="14"/>
  <c r="H316" i="14" l="1"/>
  <c r="E156" i="14"/>
  <c r="H156" i="14" s="1"/>
  <c r="H157" i="14" s="1"/>
  <c r="D276" i="14"/>
  <c r="E276" i="14" s="1"/>
  <c r="J285" i="14"/>
  <c r="I88" i="14"/>
  <c r="I89" i="14" s="1"/>
  <c r="I90" i="14" s="1"/>
  <c r="H464" i="14"/>
  <c r="E444" i="14"/>
  <c r="I462" i="14"/>
  <c r="I463" i="14" s="1"/>
  <c r="I464" i="14" s="1"/>
  <c r="H185" i="14"/>
  <c r="H186" i="14" s="1"/>
  <c r="H187" i="14" s="1"/>
  <c r="H324" i="14"/>
  <c r="H325" i="14" s="1"/>
  <c r="D453" i="14"/>
  <c r="E453" i="14" s="1"/>
  <c r="E443" i="14"/>
  <c r="E442" i="14"/>
  <c r="H442" i="14" s="1"/>
  <c r="H251" i="14"/>
  <c r="H252" i="14" s="1"/>
  <c r="I160" i="14"/>
  <c r="B393" i="14"/>
  <c r="J392" i="14"/>
  <c r="D282" i="14"/>
  <c r="E281" i="14"/>
  <c r="H281" i="14" s="1"/>
  <c r="I98" i="14"/>
  <c r="B333" i="14"/>
  <c r="J332" i="14"/>
  <c r="D100" i="14"/>
  <c r="E99" i="14"/>
  <c r="H99" i="14" s="1"/>
  <c r="I58" i="14"/>
  <c r="D60" i="14"/>
  <c r="E59" i="14"/>
  <c r="B447" i="14"/>
  <c r="J446" i="14"/>
  <c r="B4" i="14"/>
  <c r="J3" i="14"/>
  <c r="B427" i="14"/>
  <c r="J426" i="14"/>
  <c r="E161" i="14"/>
  <c r="H161" i="14" s="1"/>
  <c r="D162" i="14"/>
  <c r="D92" i="14"/>
  <c r="E91" i="14"/>
  <c r="H216" i="14"/>
  <c r="B165" i="14"/>
  <c r="J164" i="14"/>
  <c r="H275" i="14"/>
  <c r="D79" i="14"/>
  <c r="E78" i="14"/>
  <c r="F184" i="14"/>
  <c r="F185" i="14" s="1"/>
  <c r="F186" i="14" s="1"/>
  <c r="F187" i="14" s="1"/>
  <c r="F188" i="14" s="1"/>
  <c r="I183" i="14"/>
  <c r="I184" i="14" s="1"/>
  <c r="I185" i="14" s="1"/>
  <c r="I186" i="14" s="1"/>
  <c r="I187" i="14" s="1"/>
  <c r="D392" i="14"/>
  <c r="E391" i="14"/>
  <c r="D426" i="14"/>
  <c r="E425" i="14"/>
  <c r="H466" i="14"/>
  <c r="I466" i="14"/>
  <c r="B255" i="14"/>
  <c r="J254" i="14"/>
  <c r="B225" i="14"/>
  <c r="J224" i="14"/>
  <c r="E318" i="14"/>
  <c r="D319" i="14"/>
  <c r="E319" i="14" s="1"/>
  <c r="H77" i="14"/>
  <c r="I77" i="14"/>
  <c r="E224" i="14"/>
  <c r="D225" i="14"/>
  <c r="B65" i="14"/>
  <c r="J64" i="14"/>
  <c r="B104" i="14"/>
  <c r="J103" i="14"/>
  <c r="B439" i="14"/>
  <c r="J439" i="14" s="1"/>
  <c r="J438" i="14"/>
  <c r="H390" i="14"/>
  <c r="H424" i="14"/>
  <c r="B287" i="14"/>
  <c r="J286" i="14"/>
  <c r="E467" i="14"/>
  <c r="D468" i="14"/>
  <c r="E468" i="14" s="1"/>
  <c r="H452" i="14"/>
  <c r="H458" i="14"/>
  <c r="H247" i="14"/>
  <c r="H248" i="14" s="1"/>
  <c r="E253" i="14"/>
  <c r="D254" i="14"/>
  <c r="H22" i="14"/>
  <c r="I22" i="14"/>
  <c r="D330" i="14"/>
  <c r="E329" i="14"/>
  <c r="B193" i="14"/>
  <c r="J192" i="14"/>
  <c r="D436" i="14"/>
  <c r="E435" i="14"/>
  <c r="H317" i="14"/>
  <c r="H223" i="14"/>
  <c r="H430" i="14"/>
  <c r="H431" i="14" s="1"/>
  <c r="E191" i="14"/>
  <c r="D192" i="14"/>
  <c r="B85" i="14"/>
  <c r="J85" i="14" s="1"/>
  <c r="J84" i="14"/>
  <c r="H190" i="14"/>
  <c r="H90" i="14"/>
  <c r="E23" i="14"/>
  <c r="D24" i="14"/>
  <c r="H328" i="14"/>
  <c r="H434" i="14"/>
  <c r="E217" i="14"/>
  <c r="D218" i="14"/>
  <c r="E218" i="14" s="1"/>
  <c r="B94" i="14"/>
  <c r="J93" i="14"/>
  <c r="D446" i="14"/>
  <c r="E445" i="14"/>
  <c r="D460" i="14"/>
  <c r="E460" i="14" s="1"/>
  <c r="E459" i="14"/>
  <c r="B25" i="14"/>
  <c r="J24" i="14"/>
  <c r="C2" i="14"/>
  <c r="D2" i="14" s="1"/>
  <c r="D3" i="14" s="1"/>
  <c r="I156" i="14" l="1"/>
  <c r="I157" i="14" s="1"/>
  <c r="D277" i="14"/>
  <c r="E277" i="14" s="1"/>
  <c r="H453" i="14"/>
  <c r="H443" i="14"/>
  <c r="H444" i="14" s="1"/>
  <c r="H445" i="14" s="1"/>
  <c r="J393" i="14"/>
  <c r="B394" i="14"/>
  <c r="D283" i="14"/>
  <c r="E282" i="14"/>
  <c r="H282" i="14" s="1"/>
  <c r="I161" i="14"/>
  <c r="E100" i="14"/>
  <c r="D101" i="14"/>
  <c r="I99" i="14"/>
  <c r="B334" i="14"/>
  <c r="J333" i="14"/>
  <c r="B448" i="14"/>
  <c r="J448" i="14" s="1"/>
  <c r="J447" i="14"/>
  <c r="H59" i="14"/>
  <c r="I59" i="14"/>
  <c r="D61" i="14"/>
  <c r="E60" i="14"/>
  <c r="J427" i="14"/>
  <c r="B428" i="14"/>
  <c r="J428" i="14" s="1"/>
  <c r="E162" i="14"/>
  <c r="D163" i="14"/>
  <c r="E3" i="14"/>
  <c r="D4" i="14"/>
  <c r="B5" i="14"/>
  <c r="J4" i="14"/>
  <c r="H425" i="14"/>
  <c r="D447" i="14"/>
  <c r="E446" i="14"/>
  <c r="H217" i="14"/>
  <c r="H218" i="14" s="1"/>
  <c r="B194" i="14"/>
  <c r="J193" i="14"/>
  <c r="H467" i="14"/>
  <c r="H468" i="14" s="1"/>
  <c r="I467" i="14"/>
  <c r="I468" i="14" s="1"/>
  <c r="J287" i="14"/>
  <c r="B288" i="14"/>
  <c r="B66" i="14"/>
  <c r="J65" i="14"/>
  <c r="H276" i="14"/>
  <c r="J255" i="14"/>
  <c r="B256" i="14"/>
  <c r="D427" i="14"/>
  <c r="E426" i="14"/>
  <c r="F189" i="14"/>
  <c r="F190" i="14" s="1"/>
  <c r="F191" i="14" s="1"/>
  <c r="F192" i="14" s="1"/>
  <c r="F193" i="14" s="1"/>
  <c r="F194" i="14" s="1"/>
  <c r="F195" i="14" s="1"/>
  <c r="F196" i="14" s="1"/>
  <c r="F197" i="14" s="1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I188" i="14"/>
  <c r="I189" i="14" s="1"/>
  <c r="I190" i="14" s="1"/>
  <c r="I191" i="14" s="1"/>
  <c r="D193" i="14"/>
  <c r="E192" i="14"/>
  <c r="H329" i="14"/>
  <c r="E254" i="14"/>
  <c r="D255" i="14"/>
  <c r="E225" i="14"/>
  <c r="D226" i="14"/>
  <c r="H391" i="14"/>
  <c r="H78" i="14"/>
  <c r="I78" i="14"/>
  <c r="H91" i="14"/>
  <c r="I91" i="14"/>
  <c r="H459" i="14"/>
  <c r="H460" i="14" s="1"/>
  <c r="E24" i="14"/>
  <c r="D25" i="14"/>
  <c r="H435" i="14"/>
  <c r="B26" i="14"/>
  <c r="J25" i="14"/>
  <c r="J94" i="14"/>
  <c r="B95" i="14"/>
  <c r="J95" i="14" s="1"/>
  <c r="H23" i="14"/>
  <c r="I23" i="14"/>
  <c r="H191" i="14"/>
  <c r="E436" i="14"/>
  <c r="D437" i="14"/>
  <c r="E330" i="14"/>
  <c r="D331" i="14"/>
  <c r="H253" i="14"/>
  <c r="B105" i="14"/>
  <c r="J104" i="14"/>
  <c r="H224" i="14"/>
  <c r="H318" i="14"/>
  <c r="H319" i="14" s="1"/>
  <c r="B226" i="14"/>
  <c r="J225" i="14"/>
  <c r="E392" i="14"/>
  <c r="D393" i="14"/>
  <c r="E79" i="14"/>
  <c r="D80" i="14"/>
  <c r="B166" i="14"/>
  <c r="J165" i="14"/>
  <c r="E92" i="14"/>
  <c r="D93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E2" i="14"/>
  <c r="H2" i="14" s="1"/>
  <c r="J2" i="14"/>
  <c r="H277" i="14" l="1"/>
  <c r="J394" i="14"/>
  <c r="B395" i="14"/>
  <c r="D284" i="14"/>
  <c r="E283" i="14"/>
  <c r="H283" i="14" s="1"/>
  <c r="J334" i="14"/>
  <c r="B335" i="14"/>
  <c r="D102" i="14"/>
  <c r="E101" i="14"/>
  <c r="I60" i="14"/>
  <c r="I100" i="14"/>
  <c r="H100" i="14"/>
  <c r="H60" i="14"/>
  <c r="D62" i="14"/>
  <c r="E61" i="14"/>
  <c r="E163" i="14"/>
  <c r="D164" i="14"/>
  <c r="B6" i="14"/>
  <c r="J5" i="14"/>
  <c r="I162" i="14"/>
  <c r="H162" i="14"/>
  <c r="D5" i="14"/>
  <c r="E4" i="14"/>
  <c r="H3" i="14"/>
  <c r="D26" i="14"/>
  <c r="E25" i="14"/>
  <c r="H426" i="14"/>
  <c r="J256" i="14"/>
  <c r="B257" i="14"/>
  <c r="B289" i="14"/>
  <c r="J288" i="14"/>
  <c r="J166" i="14"/>
  <c r="B167" i="14"/>
  <c r="H392" i="14"/>
  <c r="B106" i="14"/>
  <c r="J105" i="14"/>
  <c r="H330" i="14"/>
  <c r="B27" i="14"/>
  <c r="J26" i="14"/>
  <c r="H24" i="14"/>
  <c r="I24" i="14"/>
  <c r="D428" i="14"/>
  <c r="E428" i="14" s="1"/>
  <c r="E427" i="14"/>
  <c r="D394" i="14"/>
  <c r="E393" i="14"/>
  <c r="D332" i="14"/>
  <c r="E331" i="14"/>
  <c r="D94" i="14"/>
  <c r="E93" i="14"/>
  <c r="D81" i="14"/>
  <c r="E80" i="14"/>
  <c r="D227" i="14"/>
  <c r="E226" i="14"/>
  <c r="D256" i="14"/>
  <c r="E255" i="14"/>
  <c r="H192" i="14"/>
  <c r="I192" i="14"/>
  <c r="H446" i="14"/>
  <c r="D438" i="14"/>
  <c r="E437" i="14"/>
  <c r="H92" i="14"/>
  <c r="I92" i="14"/>
  <c r="H79" i="14"/>
  <c r="I79" i="14"/>
  <c r="B227" i="14"/>
  <c r="J226" i="14"/>
  <c r="H436" i="14"/>
  <c r="H225" i="14"/>
  <c r="H254" i="14"/>
  <c r="D194" i="14"/>
  <c r="E193" i="14"/>
  <c r="F215" i="14"/>
  <c r="F216" i="14" s="1"/>
  <c r="F217" i="14" s="1"/>
  <c r="F218" i="14" s="1"/>
  <c r="F219" i="14" s="1"/>
  <c r="I214" i="14"/>
  <c r="I215" i="14" s="1"/>
  <c r="I216" i="14" s="1"/>
  <c r="I217" i="14" s="1"/>
  <c r="I218" i="14" s="1"/>
  <c r="J66" i="14"/>
  <c r="B67" i="14"/>
  <c r="B195" i="14"/>
  <c r="J194" i="14"/>
  <c r="E447" i="14"/>
  <c r="D448" i="14"/>
  <c r="E448" i="14" s="1"/>
  <c r="I2" i="14"/>
  <c r="I3" i="14" s="1"/>
  <c r="J395" i="14" l="1"/>
  <c r="B396" i="14"/>
  <c r="E284" i="14"/>
  <c r="H284" i="14" s="1"/>
  <c r="D285" i="14"/>
  <c r="H101" i="14"/>
  <c r="I101" i="14"/>
  <c r="E102" i="14"/>
  <c r="D103" i="14"/>
  <c r="B336" i="14"/>
  <c r="J335" i="14"/>
  <c r="H61" i="14"/>
  <c r="I61" i="14"/>
  <c r="E62" i="14"/>
  <c r="D63" i="14"/>
  <c r="I4" i="14"/>
  <c r="H4" i="14"/>
  <c r="E5" i="14"/>
  <c r="D6" i="14"/>
  <c r="B7" i="14"/>
  <c r="J6" i="14"/>
  <c r="E164" i="14"/>
  <c r="D165" i="14"/>
  <c r="H163" i="14"/>
  <c r="I163" i="14"/>
  <c r="H437" i="14"/>
  <c r="H226" i="14"/>
  <c r="H331" i="14"/>
  <c r="H447" i="14"/>
  <c r="H448" i="14" s="1"/>
  <c r="F220" i="14"/>
  <c r="F221" i="14" s="1"/>
  <c r="F222" i="14" s="1"/>
  <c r="F223" i="14" s="1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F243" i="14" s="1"/>
  <c r="F244" i="14" s="1"/>
  <c r="I219" i="14"/>
  <c r="I220" i="14" s="1"/>
  <c r="I221" i="14" s="1"/>
  <c r="I222" i="14" s="1"/>
  <c r="I223" i="14" s="1"/>
  <c r="I224" i="14" s="1"/>
  <c r="I225" i="14" s="1"/>
  <c r="I226" i="14" s="1"/>
  <c r="D439" i="14"/>
  <c r="E439" i="14" s="1"/>
  <c r="E438" i="14"/>
  <c r="D228" i="14"/>
  <c r="E227" i="14"/>
  <c r="D82" i="14"/>
  <c r="E81" i="14"/>
  <c r="D333" i="14"/>
  <c r="E332" i="14"/>
  <c r="B290" i="14"/>
  <c r="J289" i="14"/>
  <c r="H80" i="14"/>
  <c r="I80" i="14"/>
  <c r="H255" i="14"/>
  <c r="H93" i="14"/>
  <c r="I93" i="14"/>
  <c r="H393" i="14"/>
  <c r="B168" i="14"/>
  <c r="J167" i="14"/>
  <c r="B258" i="14"/>
  <c r="J257" i="14"/>
  <c r="H25" i="14"/>
  <c r="I25" i="14"/>
  <c r="B68" i="14"/>
  <c r="J67" i="14"/>
  <c r="H427" i="14"/>
  <c r="H428" i="14" s="1"/>
  <c r="H193" i="14"/>
  <c r="I193" i="14"/>
  <c r="J195" i="14"/>
  <c r="B196" i="14"/>
  <c r="D195" i="14"/>
  <c r="E194" i="14"/>
  <c r="J227" i="14"/>
  <c r="B228" i="14"/>
  <c r="E256" i="14"/>
  <c r="D257" i="14"/>
  <c r="E94" i="14"/>
  <c r="D95" i="14"/>
  <c r="E95" i="14" s="1"/>
  <c r="E394" i="14"/>
  <c r="D395" i="14"/>
  <c r="B28" i="14"/>
  <c r="J27" i="14"/>
  <c r="B107" i="14"/>
  <c r="J106" i="14"/>
  <c r="D27" i="14"/>
  <c r="E26" i="14"/>
  <c r="L1" i="14"/>
  <c r="M1" i="14"/>
  <c r="N1" i="14"/>
  <c r="O1" i="14"/>
  <c r="J396" i="14" l="1"/>
  <c r="B397" i="14"/>
  <c r="E285" i="14"/>
  <c r="H285" i="14" s="1"/>
  <c r="D286" i="14"/>
  <c r="E103" i="14"/>
  <c r="D104" i="14"/>
  <c r="H102" i="14"/>
  <c r="I102" i="14"/>
  <c r="B337" i="14"/>
  <c r="J336" i="14"/>
  <c r="D64" i="14"/>
  <c r="E63" i="14"/>
  <c r="H62" i="14"/>
  <c r="I62" i="14"/>
  <c r="H5" i="14"/>
  <c r="I5" i="14"/>
  <c r="D166" i="14"/>
  <c r="E165" i="14"/>
  <c r="D7" i="14"/>
  <c r="E6" i="14"/>
  <c r="I164" i="14"/>
  <c r="H164" i="14"/>
  <c r="B8" i="14"/>
  <c r="J7" i="14"/>
  <c r="E257" i="14"/>
  <c r="D258" i="14"/>
  <c r="B108" i="14"/>
  <c r="J107" i="14"/>
  <c r="B259" i="14"/>
  <c r="J258" i="14"/>
  <c r="D334" i="14"/>
  <c r="E333" i="14"/>
  <c r="F245" i="14"/>
  <c r="F246" i="14" s="1"/>
  <c r="F247" i="14" s="1"/>
  <c r="F248" i="14" s="1"/>
  <c r="F249" i="14" s="1"/>
  <c r="I244" i="14"/>
  <c r="I245" i="14" s="1"/>
  <c r="I246" i="14" s="1"/>
  <c r="I247" i="14" s="1"/>
  <c r="I248" i="14" s="1"/>
  <c r="H194" i="14"/>
  <c r="I194" i="14"/>
  <c r="H94" i="14"/>
  <c r="H95" i="14" s="1"/>
  <c r="I94" i="14"/>
  <c r="I95" i="14" s="1"/>
  <c r="H81" i="14"/>
  <c r="I81" i="14"/>
  <c r="H227" i="14"/>
  <c r="I227" i="14"/>
  <c r="B197" i="14"/>
  <c r="J196" i="14"/>
  <c r="H332" i="14"/>
  <c r="H438" i="14"/>
  <c r="H439" i="14" s="1"/>
  <c r="H256" i="14"/>
  <c r="D196" i="14"/>
  <c r="E195" i="14"/>
  <c r="H26" i="14"/>
  <c r="I26" i="14"/>
  <c r="D396" i="14"/>
  <c r="E395" i="14"/>
  <c r="J228" i="14"/>
  <c r="B229" i="14"/>
  <c r="E27" i="14"/>
  <c r="D28" i="14"/>
  <c r="B29" i="14"/>
  <c r="J28" i="14"/>
  <c r="H394" i="14"/>
  <c r="B69" i="14"/>
  <c r="J68" i="14"/>
  <c r="B169" i="14"/>
  <c r="J168" i="14"/>
  <c r="B291" i="14"/>
  <c r="J290" i="14"/>
  <c r="E82" i="14"/>
  <c r="D83" i="14"/>
  <c r="E228" i="14"/>
  <c r="D229" i="14"/>
  <c r="K1" i="14"/>
  <c r="B398" i="14" l="1"/>
  <c r="J397" i="14"/>
  <c r="E286" i="14"/>
  <c r="H286" i="14" s="1"/>
  <c r="D287" i="14"/>
  <c r="E104" i="14"/>
  <c r="D105" i="14"/>
  <c r="J337" i="14"/>
  <c r="B338" i="14"/>
  <c r="I103" i="14"/>
  <c r="H103" i="14"/>
  <c r="H63" i="14"/>
  <c r="I63" i="14"/>
  <c r="D65" i="14"/>
  <c r="E64" i="14"/>
  <c r="I6" i="14"/>
  <c r="H6" i="14"/>
  <c r="B9" i="14"/>
  <c r="J8" i="14"/>
  <c r="E7" i="14"/>
  <c r="D8" i="14"/>
  <c r="H165" i="14"/>
  <c r="I165" i="14"/>
  <c r="E166" i="14"/>
  <c r="D167" i="14"/>
  <c r="D230" i="14"/>
  <c r="E229" i="14"/>
  <c r="H333" i="14"/>
  <c r="H228" i="14"/>
  <c r="I228" i="14"/>
  <c r="J291" i="14"/>
  <c r="B292" i="14"/>
  <c r="B170" i="14"/>
  <c r="J169" i="14"/>
  <c r="B30" i="14"/>
  <c r="J29" i="14"/>
  <c r="E334" i="14"/>
  <c r="D335" i="14"/>
  <c r="B109" i="14"/>
  <c r="J108" i="14"/>
  <c r="E83" i="14"/>
  <c r="D84" i="14"/>
  <c r="H395" i="14"/>
  <c r="D259" i="14"/>
  <c r="E258" i="14"/>
  <c r="B230" i="14"/>
  <c r="J229" i="14"/>
  <c r="D29" i="14"/>
  <c r="E28" i="14"/>
  <c r="H195" i="14"/>
  <c r="I195" i="14"/>
  <c r="H82" i="14"/>
  <c r="I82" i="14"/>
  <c r="B70" i="14"/>
  <c r="J69" i="14"/>
  <c r="H27" i="14"/>
  <c r="I27" i="14"/>
  <c r="E396" i="14"/>
  <c r="D397" i="14"/>
  <c r="E196" i="14"/>
  <c r="D197" i="14"/>
  <c r="B198" i="14"/>
  <c r="J197" i="14"/>
  <c r="F250" i="14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F270" i="14" s="1"/>
  <c r="F271" i="14" s="1"/>
  <c r="F272" i="14" s="1"/>
  <c r="F273" i="14" s="1"/>
  <c r="I249" i="14"/>
  <c r="I250" i="14" s="1"/>
  <c r="I251" i="14" s="1"/>
  <c r="I252" i="14" s="1"/>
  <c r="I253" i="14" s="1"/>
  <c r="I254" i="14" s="1"/>
  <c r="I255" i="14" s="1"/>
  <c r="I256" i="14" s="1"/>
  <c r="I257" i="14" s="1"/>
  <c r="J259" i="14"/>
  <c r="B260" i="14"/>
  <c r="H257" i="14"/>
  <c r="B3" i="8"/>
  <c r="B4" i="8"/>
  <c r="B5" i="8"/>
  <c r="B6" i="8"/>
  <c r="B7" i="8"/>
  <c r="B8" i="8"/>
  <c r="B9" i="8"/>
  <c r="B10" i="8"/>
  <c r="B11" i="8"/>
  <c r="B2" i="8"/>
  <c r="B399" i="14" l="1"/>
  <c r="J398" i="14"/>
  <c r="D288" i="14"/>
  <c r="E287" i="14"/>
  <c r="H287" i="14" s="1"/>
  <c r="B339" i="14"/>
  <c r="J338" i="14"/>
  <c r="E105" i="14"/>
  <c r="D106" i="14"/>
  <c r="H104" i="14"/>
  <c r="I104" i="14"/>
  <c r="H64" i="14"/>
  <c r="I64" i="14"/>
  <c r="D66" i="14"/>
  <c r="E65" i="14"/>
  <c r="B10" i="14"/>
  <c r="J9" i="14"/>
  <c r="E167" i="14"/>
  <c r="D168" i="14"/>
  <c r="D9" i="14"/>
  <c r="E8" i="14"/>
  <c r="H166" i="14"/>
  <c r="I166" i="14"/>
  <c r="H7" i="14"/>
  <c r="I7" i="14"/>
  <c r="F274" i="14"/>
  <c r="F275" i="14" s="1"/>
  <c r="F276" i="14" s="1"/>
  <c r="F277" i="14" s="1"/>
  <c r="F278" i="14" s="1"/>
  <c r="I273" i="14"/>
  <c r="I274" i="14" s="1"/>
  <c r="I275" i="14" s="1"/>
  <c r="I276" i="14" s="1"/>
  <c r="I277" i="14" s="1"/>
  <c r="B199" i="14"/>
  <c r="J198" i="14"/>
  <c r="H396" i="14"/>
  <c r="B71" i="14"/>
  <c r="J70" i="14"/>
  <c r="B231" i="14"/>
  <c r="J230" i="14"/>
  <c r="H83" i="14"/>
  <c r="I83" i="14"/>
  <c r="J109" i="14"/>
  <c r="B110" i="14"/>
  <c r="B261" i="14"/>
  <c r="J260" i="14"/>
  <c r="E84" i="14"/>
  <c r="D85" i="14"/>
  <c r="E85" i="14" s="1"/>
  <c r="B293" i="14"/>
  <c r="J292" i="14"/>
  <c r="E197" i="14"/>
  <c r="D198" i="14"/>
  <c r="H258" i="14"/>
  <c r="I258" i="14"/>
  <c r="D336" i="14"/>
  <c r="E335" i="14"/>
  <c r="H229" i="14"/>
  <c r="I229" i="14"/>
  <c r="D398" i="14"/>
  <c r="E397" i="14"/>
  <c r="H28" i="14"/>
  <c r="I28" i="14"/>
  <c r="H196" i="14"/>
  <c r="I196" i="14"/>
  <c r="E29" i="14"/>
  <c r="D30" i="14"/>
  <c r="D260" i="14"/>
  <c r="E259" i="14"/>
  <c r="H334" i="14"/>
  <c r="B31" i="14"/>
  <c r="J30" i="14"/>
  <c r="B171" i="14"/>
  <c r="J170" i="14"/>
  <c r="E230" i="14"/>
  <c r="D231" i="14"/>
  <c r="J399" i="14" l="1"/>
  <c r="B400" i="14"/>
  <c r="D289" i="14"/>
  <c r="E288" i="14"/>
  <c r="H288" i="14" s="1"/>
  <c r="E106" i="14"/>
  <c r="D107" i="14"/>
  <c r="I105" i="14"/>
  <c r="H105" i="14"/>
  <c r="B340" i="14"/>
  <c r="J339" i="14"/>
  <c r="H65" i="14"/>
  <c r="I65" i="14"/>
  <c r="E66" i="14"/>
  <c r="D67" i="14"/>
  <c r="D169" i="14"/>
  <c r="E168" i="14"/>
  <c r="I167" i="14"/>
  <c r="H167" i="14"/>
  <c r="H8" i="14"/>
  <c r="I8" i="14"/>
  <c r="D10" i="14"/>
  <c r="E9" i="14"/>
  <c r="B11" i="14"/>
  <c r="J10" i="14"/>
  <c r="H397" i="14"/>
  <c r="J31" i="14"/>
  <c r="B32" i="14"/>
  <c r="I29" i="14"/>
  <c r="H29" i="14"/>
  <c r="D399" i="14"/>
  <c r="E398" i="14"/>
  <c r="E336" i="14"/>
  <c r="D337" i="14"/>
  <c r="B294" i="14"/>
  <c r="J293" i="14"/>
  <c r="B262" i="14"/>
  <c r="J261" i="14"/>
  <c r="B72" i="14"/>
  <c r="J71" i="14"/>
  <c r="B200" i="14"/>
  <c r="J199" i="14"/>
  <c r="D31" i="14"/>
  <c r="E30" i="14"/>
  <c r="E198" i="14"/>
  <c r="D199" i="14"/>
  <c r="B111" i="14"/>
  <c r="J110" i="14"/>
  <c r="H335" i="14"/>
  <c r="D232" i="14"/>
  <c r="E231" i="14"/>
  <c r="H259" i="14"/>
  <c r="I259" i="14"/>
  <c r="H230" i="14"/>
  <c r="I230" i="14"/>
  <c r="B172" i="14"/>
  <c r="J171" i="14"/>
  <c r="E260" i="14"/>
  <c r="D261" i="14"/>
  <c r="H197" i="14"/>
  <c r="I197" i="14"/>
  <c r="H84" i="14"/>
  <c r="H85" i="14" s="1"/>
  <c r="I84" i="14"/>
  <c r="I85" i="14" s="1"/>
  <c r="B232" i="14"/>
  <c r="J231" i="14"/>
  <c r="F279" i="14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F297" i="14" s="1"/>
  <c r="F298" i="14" s="1"/>
  <c r="F299" i="14" s="1"/>
  <c r="F300" i="14" s="1"/>
  <c r="F301" i="14" s="1"/>
  <c r="F302" i="14" s="1"/>
  <c r="F303" i="14" s="1"/>
  <c r="F304" i="14" s="1"/>
  <c r="F305" i="14" s="1"/>
  <c r="F306" i="14" s="1"/>
  <c r="F307" i="14" s="1"/>
  <c r="F308" i="14" s="1"/>
  <c r="I278" i="14"/>
  <c r="I279" i="14" s="1"/>
  <c r="I280" i="14" s="1"/>
  <c r="I281" i="14" s="1"/>
  <c r="I282" i="14" s="1"/>
  <c r="I283" i="14" s="1"/>
  <c r="I284" i="14" s="1"/>
  <c r="I285" i="14" s="1"/>
  <c r="I286" i="14" s="1"/>
  <c r="I287" i="14" s="1"/>
  <c r="I288" i="14" l="1"/>
  <c r="J400" i="14"/>
  <c r="B401" i="14"/>
  <c r="E289" i="14"/>
  <c r="H289" i="14" s="1"/>
  <c r="D290" i="14"/>
  <c r="D108" i="14"/>
  <c r="E107" i="14"/>
  <c r="J340" i="14"/>
  <c r="B341" i="14"/>
  <c r="H106" i="14"/>
  <c r="I106" i="14"/>
  <c r="D68" i="14"/>
  <c r="E67" i="14"/>
  <c r="H66" i="14"/>
  <c r="I66" i="14"/>
  <c r="I9" i="14"/>
  <c r="H9" i="14"/>
  <c r="E10" i="14"/>
  <c r="D11" i="14"/>
  <c r="H168" i="14"/>
  <c r="I168" i="14"/>
  <c r="B12" i="14"/>
  <c r="J11" i="14"/>
  <c r="D170" i="14"/>
  <c r="E169" i="14"/>
  <c r="H231" i="14"/>
  <c r="I231" i="14"/>
  <c r="H30" i="14"/>
  <c r="I30" i="14"/>
  <c r="D338" i="14"/>
  <c r="E337" i="14"/>
  <c r="B33" i="14"/>
  <c r="J32" i="14"/>
  <c r="J232" i="14"/>
  <c r="B233" i="14"/>
  <c r="B173" i="14"/>
  <c r="J172" i="14"/>
  <c r="E232" i="14"/>
  <c r="D233" i="14"/>
  <c r="B112" i="14"/>
  <c r="J111" i="14"/>
  <c r="D32" i="14"/>
  <c r="E31" i="14"/>
  <c r="B73" i="14"/>
  <c r="J72" i="14"/>
  <c r="B263" i="14"/>
  <c r="J262" i="14"/>
  <c r="H336" i="14"/>
  <c r="D262" i="14"/>
  <c r="E261" i="14"/>
  <c r="E199" i="14"/>
  <c r="D200" i="14"/>
  <c r="H398" i="14"/>
  <c r="F309" i="14"/>
  <c r="F310" i="14" s="1"/>
  <c r="F311" i="14" s="1"/>
  <c r="F312" i="14" s="1"/>
  <c r="F313" i="14" s="1"/>
  <c r="I308" i="14"/>
  <c r="I309" i="14" s="1"/>
  <c r="I310" i="14" s="1"/>
  <c r="I311" i="14" s="1"/>
  <c r="I312" i="14" s="1"/>
  <c r="H260" i="14"/>
  <c r="I260" i="14"/>
  <c r="H198" i="14"/>
  <c r="I198" i="14"/>
  <c r="J200" i="14"/>
  <c r="B201" i="14"/>
  <c r="B295" i="14"/>
  <c r="J294" i="14"/>
  <c r="E399" i="14"/>
  <c r="D400" i="14"/>
  <c r="B402" i="14" l="1"/>
  <c r="J401" i="14"/>
  <c r="E290" i="14"/>
  <c r="H290" i="14" s="1"/>
  <c r="D291" i="14"/>
  <c r="I289" i="14"/>
  <c r="B342" i="14"/>
  <c r="J341" i="14"/>
  <c r="I107" i="14"/>
  <c r="H107" i="14"/>
  <c r="E108" i="14"/>
  <c r="D109" i="14"/>
  <c r="I67" i="14"/>
  <c r="H67" i="14"/>
  <c r="D69" i="14"/>
  <c r="E68" i="14"/>
  <c r="E11" i="14"/>
  <c r="D12" i="14"/>
  <c r="B13" i="14"/>
  <c r="J12" i="14"/>
  <c r="H10" i="14"/>
  <c r="I10" i="14"/>
  <c r="H169" i="14"/>
  <c r="I169" i="14"/>
  <c r="D171" i="14"/>
  <c r="E170" i="14"/>
  <c r="H261" i="14"/>
  <c r="I261" i="14"/>
  <c r="H31" i="14"/>
  <c r="I31" i="14"/>
  <c r="D234" i="14"/>
  <c r="E233" i="14"/>
  <c r="H337" i="14"/>
  <c r="J295" i="14"/>
  <c r="B296" i="14"/>
  <c r="E262" i="14"/>
  <c r="D263" i="14"/>
  <c r="J263" i="14"/>
  <c r="B264" i="14"/>
  <c r="E32" i="14"/>
  <c r="D33" i="14"/>
  <c r="H232" i="14"/>
  <c r="I232" i="14"/>
  <c r="J33" i="14"/>
  <c r="B34" i="14"/>
  <c r="E338" i="14"/>
  <c r="D339" i="14"/>
  <c r="E400" i="14"/>
  <c r="D401" i="14"/>
  <c r="B202" i="14"/>
  <c r="J201" i="14"/>
  <c r="E200" i="14"/>
  <c r="D201" i="14"/>
  <c r="B234" i="14"/>
  <c r="J233" i="14"/>
  <c r="H399" i="14"/>
  <c r="F314" i="14"/>
  <c r="F315" i="14" s="1"/>
  <c r="F316" i="14" s="1"/>
  <c r="F317" i="14" s="1"/>
  <c r="F318" i="14" s="1"/>
  <c r="F319" i="14" s="1"/>
  <c r="F320" i="14" s="1"/>
  <c r="I313" i="14"/>
  <c r="I314" i="14" s="1"/>
  <c r="I315" i="14" s="1"/>
  <c r="I316" i="14" s="1"/>
  <c r="I317" i="14" s="1"/>
  <c r="I318" i="14" s="1"/>
  <c r="I319" i="14" s="1"/>
  <c r="H199" i="14"/>
  <c r="I199" i="14"/>
  <c r="B74" i="14"/>
  <c r="J73" i="14"/>
  <c r="B113" i="14"/>
  <c r="J112" i="14"/>
  <c r="B174" i="14"/>
  <c r="J173" i="14"/>
  <c r="I290" i="14" l="1"/>
  <c r="J402" i="14"/>
  <c r="B403" i="14"/>
  <c r="D292" i="14"/>
  <c r="E291" i="14"/>
  <c r="E109" i="14"/>
  <c r="D110" i="14"/>
  <c r="H108" i="14"/>
  <c r="I108" i="14"/>
  <c r="J342" i="14"/>
  <c r="B343" i="14"/>
  <c r="H68" i="14"/>
  <c r="I68" i="14"/>
  <c r="D70" i="14"/>
  <c r="E69" i="14"/>
  <c r="J13" i="14"/>
  <c r="B14" i="14"/>
  <c r="H170" i="14"/>
  <c r="I170" i="14"/>
  <c r="E12" i="14"/>
  <c r="D13" i="14"/>
  <c r="D172" i="14"/>
  <c r="E171" i="14"/>
  <c r="H11" i="14"/>
  <c r="I11" i="14"/>
  <c r="B35" i="14"/>
  <c r="J34" i="14"/>
  <c r="J264" i="14"/>
  <c r="B265" i="14"/>
  <c r="D264" i="14"/>
  <c r="E263" i="14"/>
  <c r="H233" i="14"/>
  <c r="I233" i="14"/>
  <c r="B114" i="14"/>
  <c r="J113" i="14"/>
  <c r="B203" i="14"/>
  <c r="J202" i="14"/>
  <c r="H262" i="14"/>
  <c r="I262" i="14"/>
  <c r="E234" i="14"/>
  <c r="D235" i="14"/>
  <c r="D202" i="14"/>
  <c r="E201" i="14"/>
  <c r="E401" i="14"/>
  <c r="D402" i="14"/>
  <c r="D340" i="14"/>
  <c r="E339" i="14"/>
  <c r="E33" i="14"/>
  <c r="D34" i="14"/>
  <c r="B297" i="14"/>
  <c r="J296" i="14"/>
  <c r="J174" i="14"/>
  <c r="B175" i="14"/>
  <c r="J74" i="14"/>
  <c r="B75" i="14"/>
  <c r="J75" i="14" s="1"/>
  <c r="I320" i="14"/>
  <c r="I321" i="14" s="1"/>
  <c r="I322" i="14" s="1"/>
  <c r="I323" i="14" s="1"/>
  <c r="I324" i="14" s="1"/>
  <c r="I325" i="14" s="1"/>
  <c r="F321" i="14"/>
  <c r="F322" i="14" s="1"/>
  <c r="F323" i="14" s="1"/>
  <c r="F324" i="14" s="1"/>
  <c r="F325" i="14" s="1"/>
  <c r="F326" i="14" s="1"/>
  <c r="B235" i="14"/>
  <c r="J234" i="14"/>
  <c r="H200" i="14"/>
  <c r="I200" i="14"/>
  <c r="H400" i="14"/>
  <c r="H338" i="14"/>
  <c r="H32" i="14"/>
  <c r="I32" i="14"/>
  <c r="J403" i="14" l="1"/>
  <c r="B404" i="14"/>
  <c r="H291" i="14"/>
  <c r="I291" i="14"/>
  <c r="D293" i="14"/>
  <c r="E292" i="14"/>
  <c r="J343" i="14"/>
  <c r="B344" i="14"/>
  <c r="E110" i="14"/>
  <c r="D111" i="14"/>
  <c r="H109" i="14"/>
  <c r="I109" i="14"/>
  <c r="H69" i="14"/>
  <c r="I69" i="14"/>
  <c r="E70" i="14"/>
  <c r="D71" i="14"/>
  <c r="E13" i="14"/>
  <c r="D14" i="14"/>
  <c r="I12" i="14"/>
  <c r="H12" i="14"/>
  <c r="I171" i="14"/>
  <c r="H171" i="14"/>
  <c r="E172" i="14"/>
  <c r="D173" i="14"/>
  <c r="B15" i="14"/>
  <c r="J15" i="14" s="1"/>
  <c r="J14" i="14"/>
  <c r="I326" i="14"/>
  <c r="I327" i="14" s="1"/>
  <c r="I328" i="14" s="1"/>
  <c r="I329" i="14" s="1"/>
  <c r="I330" i="14" s="1"/>
  <c r="I331" i="14" s="1"/>
  <c r="I332" i="14" s="1"/>
  <c r="I333" i="14" s="1"/>
  <c r="I334" i="14" s="1"/>
  <c r="I335" i="14" s="1"/>
  <c r="I336" i="14" s="1"/>
  <c r="I337" i="14" s="1"/>
  <c r="I338" i="14" s="1"/>
  <c r="I339" i="14" s="1"/>
  <c r="F327" i="14"/>
  <c r="F328" i="14" s="1"/>
  <c r="F329" i="14" s="1"/>
  <c r="F330" i="14" s="1"/>
  <c r="F331" i="14" s="1"/>
  <c r="F332" i="14" s="1"/>
  <c r="F333" i="14" s="1"/>
  <c r="F334" i="14" s="1"/>
  <c r="F335" i="14" s="1"/>
  <c r="F336" i="14" s="1"/>
  <c r="F337" i="14" s="1"/>
  <c r="F338" i="14" s="1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F358" i="14" s="1"/>
  <c r="F359" i="14" s="1"/>
  <c r="F360" i="14" s="1"/>
  <c r="F361" i="14" s="1"/>
  <c r="F362" i="14" s="1"/>
  <c r="F363" i="14" s="1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F384" i="14" s="1"/>
  <c r="F385" i="14" s="1"/>
  <c r="F386" i="14" s="1"/>
  <c r="F387" i="14" s="1"/>
  <c r="F388" i="14" s="1"/>
  <c r="H201" i="14"/>
  <c r="I201" i="14"/>
  <c r="B266" i="14"/>
  <c r="J265" i="14"/>
  <c r="B298" i="14"/>
  <c r="J297" i="14"/>
  <c r="E340" i="14"/>
  <c r="D341" i="14"/>
  <c r="E202" i="14"/>
  <c r="D203" i="14"/>
  <c r="H234" i="14"/>
  <c r="I234" i="14"/>
  <c r="B115" i="14"/>
  <c r="J114" i="14"/>
  <c r="H263" i="14"/>
  <c r="I263" i="14"/>
  <c r="B176" i="14"/>
  <c r="J175" i="14"/>
  <c r="H339" i="14"/>
  <c r="D236" i="14"/>
  <c r="E235" i="14"/>
  <c r="D35" i="14"/>
  <c r="E34" i="14"/>
  <c r="D403" i="14"/>
  <c r="E402" i="14"/>
  <c r="J235" i="14"/>
  <c r="B236" i="14"/>
  <c r="H33" i="14"/>
  <c r="I33" i="14"/>
  <c r="H401" i="14"/>
  <c r="J203" i="14"/>
  <c r="B204" i="14"/>
  <c r="E264" i="14"/>
  <c r="D265" i="14"/>
  <c r="J35" i="14"/>
  <c r="B36" i="14"/>
  <c r="B405" i="14" l="1"/>
  <c r="J404" i="14"/>
  <c r="H292" i="14"/>
  <c r="I292" i="14"/>
  <c r="E293" i="14"/>
  <c r="D294" i="14"/>
  <c r="E111" i="14"/>
  <c r="D112" i="14"/>
  <c r="H110" i="14"/>
  <c r="I110" i="14"/>
  <c r="B345" i="14"/>
  <c r="J344" i="14"/>
  <c r="D72" i="14"/>
  <c r="E71" i="14"/>
  <c r="I70" i="14"/>
  <c r="H70" i="14"/>
  <c r="D174" i="14"/>
  <c r="E173" i="14"/>
  <c r="H172" i="14"/>
  <c r="I172" i="14"/>
  <c r="D15" i="14"/>
  <c r="E15" i="14" s="1"/>
  <c r="E14" i="14"/>
  <c r="H13" i="14"/>
  <c r="I13" i="14"/>
  <c r="B205" i="14"/>
  <c r="J204" i="14"/>
  <c r="H402" i="14"/>
  <c r="J36" i="14"/>
  <c r="B37" i="14"/>
  <c r="J236" i="14"/>
  <c r="B237" i="14"/>
  <c r="H34" i="14"/>
  <c r="I34" i="14"/>
  <c r="H235" i="14"/>
  <c r="I235" i="14"/>
  <c r="D204" i="14"/>
  <c r="E203" i="14"/>
  <c r="D36" i="14"/>
  <c r="E35" i="14"/>
  <c r="E236" i="14"/>
  <c r="D237" i="14"/>
  <c r="B177" i="14"/>
  <c r="J176" i="14"/>
  <c r="H202" i="14"/>
  <c r="I202" i="14"/>
  <c r="B299" i="14"/>
  <c r="J298" i="14"/>
  <c r="B267" i="14"/>
  <c r="J26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F411" i="14" s="1"/>
  <c r="F412" i="14" s="1"/>
  <c r="F413" i="14" s="1"/>
  <c r="F414" i="14" s="1"/>
  <c r="F415" i="14" s="1"/>
  <c r="F416" i="14" s="1"/>
  <c r="F417" i="14" s="1"/>
  <c r="F418" i="14" s="1"/>
  <c r="F419" i="14" s="1"/>
  <c r="F420" i="14" s="1"/>
  <c r="F421" i="14" s="1"/>
  <c r="F422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D266" i="14"/>
  <c r="E265" i="14"/>
  <c r="D342" i="14"/>
  <c r="E341" i="14"/>
  <c r="H264" i="14"/>
  <c r="I264" i="14"/>
  <c r="D404" i="14"/>
  <c r="E403" i="14"/>
  <c r="B116" i="14"/>
  <c r="J115" i="14"/>
  <c r="H340" i="14"/>
  <c r="I340" i="14"/>
  <c r="B406" i="14" l="1"/>
  <c r="J405" i="14"/>
  <c r="D295" i="14"/>
  <c r="E294" i="14"/>
  <c r="H293" i="14"/>
  <c r="I293" i="14"/>
  <c r="D113" i="14"/>
  <c r="E112" i="14"/>
  <c r="J345" i="14"/>
  <c r="B346" i="14"/>
  <c r="H111" i="14"/>
  <c r="I111" i="14"/>
  <c r="H71" i="14"/>
  <c r="I71" i="14"/>
  <c r="D73" i="14"/>
  <c r="E72" i="14"/>
  <c r="H14" i="14"/>
  <c r="H15" i="14" s="1"/>
  <c r="I14" i="14"/>
  <c r="I15" i="14" s="1"/>
  <c r="H173" i="14"/>
  <c r="I173" i="14"/>
  <c r="E174" i="14"/>
  <c r="D175" i="14"/>
  <c r="H403" i="14"/>
  <c r="I403" i="14"/>
  <c r="H341" i="14"/>
  <c r="I341" i="14"/>
  <c r="H265" i="14"/>
  <c r="I265" i="14"/>
  <c r="H35" i="14"/>
  <c r="I35" i="14"/>
  <c r="H203" i="14"/>
  <c r="I203" i="14"/>
  <c r="B117" i="14"/>
  <c r="J116" i="14"/>
  <c r="E404" i="14"/>
  <c r="D405" i="14"/>
  <c r="E342" i="14"/>
  <c r="D343" i="14"/>
  <c r="D267" i="14"/>
  <c r="E266" i="14"/>
  <c r="J267" i="14"/>
  <c r="B268" i="14"/>
  <c r="B178" i="14"/>
  <c r="J177" i="14"/>
  <c r="D37" i="14"/>
  <c r="E36" i="14"/>
  <c r="E204" i="14"/>
  <c r="D205" i="14"/>
  <c r="D238" i="14"/>
  <c r="E237" i="14"/>
  <c r="B238" i="14"/>
  <c r="J237" i="14"/>
  <c r="B38" i="14"/>
  <c r="J37" i="14"/>
  <c r="F423" i="14"/>
  <c r="F424" i="14" s="1"/>
  <c r="F425" i="14" s="1"/>
  <c r="F426" i="14" s="1"/>
  <c r="F427" i="14" s="1"/>
  <c r="F428" i="14" s="1"/>
  <c r="F429" i="14" s="1"/>
  <c r="I422" i="14"/>
  <c r="I423" i="14" s="1"/>
  <c r="I424" i="14" s="1"/>
  <c r="I425" i="14" s="1"/>
  <c r="I426" i="14" s="1"/>
  <c r="I427" i="14" s="1"/>
  <c r="I428" i="14" s="1"/>
  <c r="J299" i="14"/>
  <c r="B300" i="14"/>
  <c r="H236" i="14"/>
  <c r="I236" i="14"/>
  <c r="B206" i="14"/>
  <c r="J205" i="14"/>
  <c r="B407" i="14" l="1"/>
  <c r="J406" i="14"/>
  <c r="H294" i="14"/>
  <c r="I294" i="14"/>
  <c r="E295" i="14"/>
  <c r="D296" i="14"/>
  <c r="B347" i="14"/>
  <c r="J346" i="14"/>
  <c r="I112" i="14"/>
  <c r="H112" i="14"/>
  <c r="E113" i="14"/>
  <c r="D114" i="14"/>
  <c r="H72" i="14"/>
  <c r="I72" i="14"/>
  <c r="E73" i="14"/>
  <c r="D74" i="14"/>
  <c r="E175" i="14"/>
  <c r="D176" i="14"/>
  <c r="H174" i="14"/>
  <c r="I174" i="14"/>
  <c r="J300" i="14"/>
  <c r="B301" i="14"/>
  <c r="H36" i="14"/>
  <c r="I36" i="14"/>
  <c r="B39" i="14"/>
  <c r="J38" i="14"/>
  <c r="E238" i="14"/>
  <c r="D239" i="14"/>
  <c r="E37" i="14"/>
  <c r="D38" i="14"/>
  <c r="B118" i="14"/>
  <c r="J117" i="14"/>
  <c r="H237" i="14"/>
  <c r="I237" i="14"/>
  <c r="B269" i="14"/>
  <c r="J268" i="14"/>
  <c r="E343" i="14"/>
  <c r="D344" i="14"/>
  <c r="B207" i="14"/>
  <c r="J206" i="14"/>
  <c r="H342" i="14"/>
  <c r="I342" i="14"/>
  <c r="D206" i="14"/>
  <c r="E205" i="14"/>
  <c r="H266" i="14"/>
  <c r="I266" i="14"/>
  <c r="D406" i="14"/>
  <c r="E405" i="14"/>
  <c r="F430" i="14"/>
  <c r="F431" i="14" s="1"/>
  <c r="F432" i="14" s="1"/>
  <c r="I429" i="14"/>
  <c r="I430" i="14" s="1"/>
  <c r="I431" i="14" s="1"/>
  <c r="B239" i="14"/>
  <c r="J238" i="14"/>
  <c r="H204" i="14"/>
  <c r="I204" i="14"/>
  <c r="B179" i="14"/>
  <c r="J178" i="14"/>
  <c r="D268" i="14"/>
  <c r="E267" i="14"/>
  <c r="H404" i="14"/>
  <c r="I404" i="14"/>
  <c r="J407" i="14" l="1"/>
  <c r="B408" i="14"/>
  <c r="D297" i="14"/>
  <c r="E296" i="14"/>
  <c r="I295" i="14"/>
  <c r="H295" i="14"/>
  <c r="D115" i="14"/>
  <c r="E114" i="14"/>
  <c r="H113" i="14"/>
  <c r="I113" i="14"/>
  <c r="J347" i="14"/>
  <c r="B348" i="14"/>
  <c r="H73" i="14"/>
  <c r="I73" i="14"/>
  <c r="D75" i="14"/>
  <c r="E75" i="14" s="1"/>
  <c r="E74" i="14"/>
  <c r="E176" i="14"/>
  <c r="D177" i="14"/>
  <c r="H175" i="14"/>
  <c r="I175" i="14"/>
  <c r="D240" i="14"/>
  <c r="E239" i="14"/>
  <c r="E268" i="14"/>
  <c r="D269" i="14"/>
  <c r="B270" i="14"/>
  <c r="J269" i="14"/>
  <c r="H238" i="14"/>
  <c r="I238" i="14"/>
  <c r="H405" i="14"/>
  <c r="I405" i="14"/>
  <c r="H205" i="14"/>
  <c r="I205" i="14"/>
  <c r="E344" i="14"/>
  <c r="D345" i="14"/>
  <c r="D39" i="14"/>
  <c r="E38" i="14"/>
  <c r="B302" i="14"/>
  <c r="J301" i="14"/>
  <c r="H267" i="14"/>
  <c r="I267" i="14"/>
  <c r="B240" i="14"/>
  <c r="J239" i="14"/>
  <c r="J207" i="14"/>
  <c r="B208" i="14"/>
  <c r="B119" i="14"/>
  <c r="J118" i="14"/>
  <c r="B180" i="14"/>
  <c r="J179" i="14"/>
  <c r="F433" i="14"/>
  <c r="F434" i="14" s="1"/>
  <c r="F435" i="14" s="1"/>
  <c r="F436" i="14" s="1"/>
  <c r="F437" i="14" s="1"/>
  <c r="F438" i="14" s="1"/>
  <c r="F439" i="14" s="1"/>
  <c r="F440" i="14" s="1"/>
  <c r="I432" i="14"/>
  <c r="I433" i="14" s="1"/>
  <c r="I434" i="14" s="1"/>
  <c r="I435" i="14" s="1"/>
  <c r="I436" i="14" s="1"/>
  <c r="I437" i="14" s="1"/>
  <c r="I438" i="14" s="1"/>
  <c r="I439" i="14" s="1"/>
  <c r="D407" i="14"/>
  <c r="E406" i="14"/>
  <c r="E206" i="14"/>
  <c r="D207" i="14"/>
  <c r="H343" i="14"/>
  <c r="I343" i="14"/>
  <c r="H37" i="14"/>
  <c r="I37" i="14"/>
  <c r="J39" i="14"/>
  <c r="B40" i="14"/>
  <c r="J408" i="14" l="1"/>
  <c r="B409" i="14"/>
  <c r="H296" i="14"/>
  <c r="I296" i="14"/>
  <c r="E297" i="14"/>
  <c r="D298" i="14"/>
  <c r="B349" i="14"/>
  <c r="J348" i="14"/>
  <c r="H114" i="14"/>
  <c r="I114" i="14"/>
  <c r="E115" i="14"/>
  <c r="D116" i="14"/>
  <c r="I74" i="14"/>
  <c r="I75" i="14" s="1"/>
  <c r="H74" i="14"/>
  <c r="H75" i="14" s="1"/>
  <c r="D178" i="14"/>
  <c r="E177" i="14"/>
  <c r="H176" i="14"/>
  <c r="I176" i="14"/>
  <c r="H38" i="14"/>
  <c r="I38" i="14"/>
  <c r="E269" i="14"/>
  <c r="D270" i="14"/>
  <c r="E407" i="14"/>
  <c r="D408" i="14"/>
  <c r="E39" i="14"/>
  <c r="D40" i="14"/>
  <c r="H268" i="14"/>
  <c r="I268" i="14"/>
  <c r="D346" i="14"/>
  <c r="E345" i="14"/>
  <c r="B41" i="14"/>
  <c r="J40" i="14"/>
  <c r="H406" i="14"/>
  <c r="I406" i="14"/>
  <c r="B209" i="14"/>
  <c r="J208" i="14"/>
  <c r="H239" i="14"/>
  <c r="I239" i="14"/>
  <c r="B271" i="14"/>
  <c r="J270" i="14"/>
  <c r="E240" i="14"/>
  <c r="D241" i="14"/>
  <c r="D208" i="14"/>
  <c r="E207" i="14"/>
  <c r="H206" i="14"/>
  <c r="I206" i="14"/>
  <c r="F441" i="14"/>
  <c r="F442" i="14" s="1"/>
  <c r="F443" i="14" s="1"/>
  <c r="F444" i="14" s="1"/>
  <c r="F445" i="14" s="1"/>
  <c r="F446" i="14" s="1"/>
  <c r="F447" i="14" s="1"/>
  <c r="F448" i="14" s="1"/>
  <c r="F449" i="14" s="1"/>
  <c r="I440" i="14"/>
  <c r="I441" i="14" s="1"/>
  <c r="I442" i="14" s="1"/>
  <c r="I443" i="14" s="1"/>
  <c r="I444" i="14" s="1"/>
  <c r="I445" i="14" s="1"/>
  <c r="I446" i="14" s="1"/>
  <c r="I447" i="14" s="1"/>
  <c r="I448" i="14" s="1"/>
  <c r="B181" i="14"/>
  <c r="J180" i="14"/>
  <c r="B120" i="14"/>
  <c r="J119" i="14"/>
  <c r="B241" i="14"/>
  <c r="J240" i="14"/>
  <c r="B303" i="14"/>
  <c r="J302" i="14"/>
  <c r="H344" i="14"/>
  <c r="I344" i="14"/>
  <c r="B410" i="14" l="1"/>
  <c r="J409" i="14"/>
  <c r="E298" i="14"/>
  <c r="D299" i="14"/>
  <c r="H297" i="14"/>
  <c r="I297" i="14"/>
  <c r="D117" i="14"/>
  <c r="E116" i="14"/>
  <c r="H115" i="14"/>
  <c r="I115" i="14"/>
  <c r="J349" i="14"/>
  <c r="B350" i="14"/>
  <c r="H177" i="14"/>
  <c r="I177" i="14"/>
  <c r="E178" i="14"/>
  <c r="D179" i="14"/>
  <c r="B242" i="14"/>
  <c r="J241" i="14"/>
  <c r="H207" i="14"/>
  <c r="I207" i="14"/>
  <c r="H345" i="14"/>
  <c r="I345" i="14"/>
  <c r="E408" i="14"/>
  <c r="D409" i="14"/>
  <c r="E241" i="14"/>
  <c r="D242" i="14"/>
  <c r="D41" i="14"/>
  <c r="E40" i="14"/>
  <c r="E270" i="14"/>
  <c r="D271" i="14"/>
  <c r="B182" i="14"/>
  <c r="J182" i="14" s="1"/>
  <c r="J181" i="14"/>
  <c r="H240" i="14"/>
  <c r="I240" i="14"/>
  <c r="H39" i="14"/>
  <c r="I39" i="14"/>
  <c r="H269" i="14"/>
  <c r="I269" i="14"/>
  <c r="J303" i="14"/>
  <c r="B304" i="14"/>
  <c r="B121" i="14"/>
  <c r="J120" i="14"/>
  <c r="F450" i="14"/>
  <c r="F451" i="14" s="1"/>
  <c r="F452" i="14" s="1"/>
  <c r="F453" i="14" s="1"/>
  <c r="F454" i="14" s="1"/>
  <c r="I449" i="14"/>
  <c r="I450" i="14" s="1"/>
  <c r="I451" i="14" s="1"/>
  <c r="I452" i="14" s="1"/>
  <c r="I453" i="14" s="1"/>
  <c r="E208" i="14"/>
  <c r="D209" i="14"/>
  <c r="B272" i="14"/>
  <c r="J272" i="14" s="1"/>
  <c r="J271" i="14"/>
  <c r="B210" i="14"/>
  <c r="J209" i="14"/>
  <c r="B42" i="14"/>
  <c r="J41" i="14"/>
  <c r="E346" i="14"/>
  <c r="D347" i="14"/>
  <c r="H407" i="14"/>
  <c r="I407" i="14"/>
  <c r="B411" i="14" l="1"/>
  <c r="J410" i="14"/>
  <c r="E299" i="14"/>
  <c r="D300" i="14"/>
  <c r="H298" i="14"/>
  <c r="I298" i="14"/>
  <c r="B351" i="14"/>
  <c r="J350" i="14"/>
  <c r="H116" i="14"/>
  <c r="I116" i="14"/>
  <c r="E117" i="14"/>
  <c r="D118" i="14"/>
  <c r="E179" i="14"/>
  <c r="D180" i="14"/>
  <c r="H178" i="14"/>
  <c r="I178" i="14"/>
  <c r="D210" i="14"/>
  <c r="E209" i="14"/>
  <c r="E242" i="14"/>
  <c r="D243" i="14"/>
  <c r="E243" i="14" s="1"/>
  <c r="H346" i="14"/>
  <c r="I346" i="14"/>
  <c r="B122" i="14"/>
  <c r="J121" i="14"/>
  <c r="H241" i="14"/>
  <c r="I241" i="14"/>
  <c r="B305" i="14"/>
  <c r="J304" i="14"/>
  <c r="D272" i="14"/>
  <c r="E272" i="14" s="1"/>
  <c r="E271" i="14"/>
  <c r="D410" i="14"/>
  <c r="E409" i="14"/>
  <c r="D348" i="14"/>
  <c r="E347" i="14"/>
  <c r="H40" i="14"/>
  <c r="I40" i="14"/>
  <c r="B211" i="14"/>
  <c r="J210" i="14"/>
  <c r="H208" i="14"/>
  <c r="I208" i="14"/>
  <c r="D42" i="14"/>
  <c r="E41" i="14"/>
  <c r="B43" i="14"/>
  <c r="J42" i="14"/>
  <c r="F455" i="14"/>
  <c r="F456" i="14" s="1"/>
  <c r="F457" i="14" s="1"/>
  <c r="I454" i="14"/>
  <c r="I455" i="14" s="1"/>
  <c r="I456" i="14" s="1"/>
  <c r="H270" i="14"/>
  <c r="I270" i="14"/>
  <c r="H408" i="14"/>
  <c r="I408" i="14"/>
  <c r="B243" i="14"/>
  <c r="J243" i="14" s="1"/>
  <c r="J242" i="14"/>
  <c r="J411" i="14" l="1"/>
  <c r="B412" i="14"/>
  <c r="D301" i="14"/>
  <c r="E300" i="14"/>
  <c r="H299" i="14"/>
  <c r="I299" i="14"/>
  <c r="D119" i="14"/>
  <c r="E118" i="14"/>
  <c r="H117" i="14"/>
  <c r="I117" i="14"/>
  <c r="B352" i="14"/>
  <c r="J351" i="14"/>
  <c r="E180" i="14"/>
  <c r="D181" i="14"/>
  <c r="H179" i="14"/>
  <c r="I179" i="14"/>
  <c r="H41" i="14"/>
  <c r="I41" i="14"/>
  <c r="E42" i="14"/>
  <c r="D43" i="14"/>
  <c r="D349" i="14"/>
  <c r="E348" i="14"/>
  <c r="D411" i="14"/>
  <c r="E410" i="14"/>
  <c r="H271" i="14"/>
  <c r="I271" i="14"/>
  <c r="I272" i="14" s="1"/>
  <c r="H209" i="14"/>
  <c r="I209" i="14"/>
  <c r="H347" i="14"/>
  <c r="I347" i="14"/>
  <c r="H409" i="14"/>
  <c r="I409" i="14"/>
  <c r="F458" i="14"/>
  <c r="F459" i="14" s="1"/>
  <c r="F460" i="14" s="1"/>
  <c r="I457" i="14"/>
  <c r="I458" i="14" s="1"/>
  <c r="I459" i="14" s="1"/>
  <c r="I460" i="14" s="1"/>
  <c r="J211" i="14"/>
  <c r="B212" i="14"/>
  <c r="J305" i="14"/>
  <c r="B306" i="14"/>
  <c r="B123" i="14"/>
  <c r="J122" i="14"/>
  <c r="H242" i="14"/>
  <c r="H243" i="14" s="1"/>
  <c r="I242" i="14"/>
  <c r="I243" i="14" s="1"/>
  <c r="B44" i="14"/>
  <c r="J43" i="14"/>
  <c r="H272" i="14"/>
  <c r="E210" i="14"/>
  <c r="D211" i="14"/>
  <c r="B413" i="14" l="1"/>
  <c r="J412" i="14"/>
  <c r="H300" i="14"/>
  <c r="I300" i="14"/>
  <c r="E301" i="14"/>
  <c r="D302" i="14"/>
  <c r="H118" i="14"/>
  <c r="I118" i="14"/>
  <c r="B353" i="14"/>
  <c r="J352" i="14"/>
  <c r="E119" i="14"/>
  <c r="D120" i="14"/>
  <c r="D182" i="14"/>
  <c r="E182" i="14" s="1"/>
  <c r="E181" i="14"/>
  <c r="H180" i="14"/>
  <c r="I180" i="14"/>
  <c r="J212" i="14"/>
  <c r="B213" i="14"/>
  <c r="J213" i="14" s="1"/>
  <c r="J44" i="14"/>
  <c r="B45" i="14"/>
  <c r="B124" i="14"/>
  <c r="J123" i="14"/>
  <c r="E411" i="14"/>
  <c r="D412" i="14"/>
  <c r="D212" i="14"/>
  <c r="E211" i="14"/>
  <c r="J306" i="14"/>
  <c r="B307" i="14"/>
  <c r="J307" i="14" s="1"/>
  <c r="H348" i="14"/>
  <c r="I348" i="14"/>
  <c r="H410" i="14"/>
  <c r="I410" i="14"/>
  <c r="E43" i="14"/>
  <c r="D44" i="14"/>
  <c r="H42" i="14"/>
  <c r="I42" i="14"/>
  <c r="H210" i="14"/>
  <c r="I210" i="14"/>
  <c r="D350" i="14"/>
  <c r="E349" i="14"/>
  <c r="B414" i="14" l="1"/>
  <c r="J413" i="14"/>
  <c r="D303" i="14"/>
  <c r="E302" i="14"/>
  <c r="H301" i="14"/>
  <c r="I301" i="14"/>
  <c r="B354" i="14"/>
  <c r="J353" i="14"/>
  <c r="D121" i="14"/>
  <c r="E120" i="14"/>
  <c r="H119" i="14"/>
  <c r="I119" i="14"/>
  <c r="H181" i="14"/>
  <c r="H182" i="14" s="1"/>
  <c r="I181" i="14"/>
  <c r="I182" i="14" s="1"/>
  <c r="H43" i="14"/>
  <c r="I43" i="14"/>
  <c r="H349" i="14"/>
  <c r="I349" i="14"/>
  <c r="E412" i="14"/>
  <c r="D413" i="14"/>
  <c r="B46" i="14"/>
  <c r="J45" i="14"/>
  <c r="E44" i="14"/>
  <c r="D45" i="14"/>
  <c r="H211" i="14"/>
  <c r="I211" i="14"/>
  <c r="E212" i="14"/>
  <c r="D213" i="14"/>
  <c r="E213" i="14" s="1"/>
  <c r="J124" i="14"/>
  <c r="B125" i="14"/>
  <c r="E350" i="14"/>
  <c r="D351" i="14"/>
  <c r="H411" i="14"/>
  <c r="I411" i="14"/>
  <c r="B415" i="14" l="1"/>
  <c r="J414" i="14"/>
  <c r="H302" i="14"/>
  <c r="I302" i="14"/>
  <c r="D304" i="14"/>
  <c r="E303" i="14"/>
  <c r="H120" i="14"/>
  <c r="I120" i="14"/>
  <c r="E121" i="14"/>
  <c r="D122" i="14"/>
  <c r="B355" i="14"/>
  <c r="J354" i="14"/>
  <c r="E413" i="14"/>
  <c r="D414" i="14"/>
  <c r="H44" i="14"/>
  <c r="I44" i="14"/>
  <c r="J125" i="14"/>
  <c r="B126" i="14"/>
  <c r="E45" i="14"/>
  <c r="D46" i="14"/>
  <c r="H412" i="14"/>
  <c r="I412" i="14"/>
  <c r="E351" i="14"/>
  <c r="D352" i="14"/>
  <c r="H350" i="14"/>
  <c r="I350" i="14"/>
  <c r="H212" i="14"/>
  <c r="H213" i="14" s="1"/>
  <c r="I212" i="14"/>
  <c r="I213" i="14" s="1"/>
  <c r="B47" i="14"/>
  <c r="J46" i="14"/>
  <c r="J415" i="14" l="1"/>
  <c r="B416" i="14"/>
  <c r="H303" i="14"/>
  <c r="I303" i="14"/>
  <c r="D305" i="14"/>
  <c r="E304" i="14"/>
  <c r="D123" i="14"/>
  <c r="E122" i="14"/>
  <c r="H121" i="14"/>
  <c r="I121" i="14"/>
  <c r="B356" i="14"/>
  <c r="J355" i="14"/>
  <c r="D415" i="14"/>
  <c r="E414" i="14"/>
  <c r="H351" i="14"/>
  <c r="I351" i="14"/>
  <c r="H413" i="14"/>
  <c r="I413" i="14"/>
  <c r="E46" i="14"/>
  <c r="D47" i="14"/>
  <c r="E352" i="14"/>
  <c r="D353" i="14"/>
  <c r="B127" i="14"/>
  <c r="J126" i="14"/>
  <c r="B48" i="14"/>
  <c r="J47" i="14"/>
  <c r="H45" i="14"/>
  <c r="I45" i="14"/>
  <c r="B417" i="14" l="1"/>
  <c r="J416" i="14"/>
  <c r="H304" i="14"/>
  <c r="I304" i="14"/>
  <c r="E305" i="14"/>
  <c r="D306" i="14"/>
  <c r="H122" i="14"/>
  <c r="I122" i="14"/>
  <c r="B357" i="14"/>
  <c r="J356" i="14"/>
  <c r="E123" i="14"/>
  <c r="D124" i="14"/>
  <c r="H352" i="14"/>
  <c r="I352" i="14"/>
  <c r="D48" i="14"/>
  <c r="E47" i="14"/>
  <c r="H414" i="14"/>
  <c r="I414" i="14"/>
  <c r="D354" i="14"/>
  <c r="E353" i="14"/>
  <c r="J48" i="14"/>
  <c r="B49" i="14"/>
  <c r="B128" i="14"/>
  <c r="J127" i="14"/>
  <c r="H46" i="14"/>
  <c r="I46" i="14"/>
  <c r="D416" i="14"/>
  <c r="E415" i="14"/>
  <c r="B418" i="14" l="1"/>
  <c r="J417" i="14"/>
  <c r="E306" i="14"/>
  <c r="D307" i="14"/>
  <c r="E307" i="14" s="1"/>
  <c r="H305" i="14"/>
  <c r="I305" i="14"/>
  <c r="B358" i="14"/>
  <c r="J357" i="14"/>
  <c r="D125" i="14"/>
  <c r="E124" i="14"/>
  <c r="H123" i="14"/>
  <c r="I123" i="14"/>
  <c r="H415" i="14"/>
  <c r="I415" i="14"/>
  <c r="B50" i="14"/>
  <c r="J49" i="14"/>
  <c r="E416" i="14"/>
  <c r="D417" i="14"/>
  <c r="H353" i="14"/>
  <c r="I353" i="14"/>
  <c r="H47" i="14"/>
  <c r="I47" i="14"/>
  <c r="J128" i="14"/>
  <c r="B129" i="14"/>
  <c r="E354" i="14"/>
  <c r="D355" i="14"/>
  <c r="E48" i="14"/>
  <c r="D49" i="14"/>
  <c r="B419" i="14" l="1"/>
  <c r="J418" i="14"/>
  <c r="H306" i="14"/>
  <c r="H307" i="14" s="1"/>
  <c r="I306" i="14"/>
  <c r="I307" i="14" s="1"/>
  <c r="H124" i="14"/>
  <c r="I124" i="14"/>
  <c r="E125" i="14"/>
  <c r="D126" i="14"/>
  <c r="B359" i="14"/>
  <c r="J358" i="14"/>
  <c r="D356" i="14"/>
  <c r="E355" i="14"/>
  <c r="H416" i="14"/>
  <c r="I416" i="14"/>
  <c r="D50" i="14"/>
  <c r="E49" i="14"/>
  <c r="D418" i="14"/>
  <c r="E417" i="14"/>
  <c r="H354" i="14"/>
  <c r="I354" i="14"/>
  <c r="B130" i="14"/>
  <c r="J129" i="14"/>
  <c r="H48" i="14"/>
  <c r="I48" i="14"/>
  <c r="B51" i="14"/>
  <c r="J50" i="14"/>
  <c r="J419" i="14" l="1"/>
  <c r="B420" i="14"/>
  <c r="E126" i="14"/>
  <c r="D127" i="14"/>
  <c r="H125" i="14"/>
  <c r="I125" i="14"/>
  <c r="B360" i="14"/>
  <c r="J359" i="14"/>
  <c r="H49" i="14"/>
  <c r="I49" i="14"/>
  <c r="B131" i="14"/>
  <c r="J130" i="14"/>
  <c r="E50" i="14"/>
  <c r="D51" i="14"/>
  <c r="H417" i="14"/>
  <c r="I417" i="14"/>
  <c r="H355" i="14"/>
  <c r="I355" i="14"/>
  <c r="B52" i="14"/>
  <c r="J51" i="14"/>
  <c r="D419" i="14"/>
  <c r="E418" i="14"/>
  <c r="D357" i="14"/>
  <c r="E356" i="14"/>
  <c r="J420" i="14" l="1"/>
  <c r="B421" i="14"/>
  <c r="J421" i="14" s="1"/>
  <c r="D128" i="14"/>
  <c r="E127" i="14"/>
  <c r="B361" i="14"/>
  <c r="J360" i="14"/>
  <c r="H126" i="14"/>
  <c r="I126" i="14"/>
  <c r="H418" i="14"/>
  <c r="I418" i="14"/>
  <c r="D420" i="14"/>
  <c r="E419" i="14"/>
  <c r="B132" i="14"/>
  <c r="J131" i="14"/>
  <c r="H356" i="14"/>
  <c r="I356" i="14"/>
  <c r="D52" i="14"/>
  <c r="E51" i="14"/>
  <c r="D358" i="14"/>
  <c r="E357" i="14"/>
  <c r="B53" i="14"/>
  <c r="J52" i="14"/>
  <c r="H50" i="14"/>
  <c r="I50" i="14"/>
  <c r="B362" i="14" l="1"/>
  <c r="J361" i="14"/>
  <c r="H127" i="14"/>
  <c r="I127" i="14"/>
  <c r="D129" i="14"/>
  <c r="E128" i="14"/>
  <c r="H357" i="14"/>
  <c r="I357" i="14"/>
  <c r="H51" i="14"/>
  <c r="I51" i="14"/>
  <c r="E358" i="14"/>
  <c r="D359" i="14"/>
  <c r="H419" i="14"/>
  <c r="I419" i="14"/>
  <c r="B54" i="14"/>
  <c r="J53" i="14"/>
  <c r="E52" i="14"/>
  <c r="D53" i="14"/>
  <c r="B133" i="14"/>
  <c r="J132" i="14"/>
  <c r="E420" i="14"/>
  <c r="D421" i="14"/>
  <c r="E421" i="14" s="1"/>
  <c r="H128" i="14" l="1"/>
  <c r="I128" i="14"/>
  <c r="E129" i="14"/>
  <c r="D130" i="14"/>
  <c r="B363" i="14"/>
  <c r="J362" i="14"/>
  <c r="J133" i="14"/>
  <c r="B134" i="14"/>
  <c r="J54" i="14"/>
  <c r="B55" i="14"/>
  <c r="D54" i="14"/>
  <c r="E53" i="14"/>
  <c r="D360" i="14"/>
  <c r="E359" i="14"/>
  <c r="H420" i="14"/>
  <c r="H421" i="14" s="1"/>
  <c r="I420" i="14"/>
  <c r="I421" i="14" s="1"/>
  <c r="H52" i="14"/>
  <c r="I52" i="14"/>
  <c r="H358" i="14"/>
  <c r="I358" i="14"/>
  <c r="E130" i="14" l="1"/>
  <c r="D131" i="14"/>
  <c r="H129" i="14"/>
  <c r="I129" i="14"/>
  <c r="B364" i="14"/>
  <c r="J363" i="14"/>
  <c r="J55" i="14"/>
  <c r="B56" i="14"/>
  <c r="J56" i="14" s="1"/>
  <c r="E54" i="14"/>
  <c r="D55" i="14"/>
  <c r="H53" i="14"/>
  <c r="I53" i="14"/>
  <c r="B135" i="14"/>
  <c r="J134" i="14"/>
  <c r="H359" i="14"/>
  <c r="I359" i="14"/>
  <c r="D361" i="14"/>
  <c r="E360" i="14"/>
  <c r="D132" i="14" l="1"/>
  <c r="E131" i="14"/>
  <c r="B365" i="14"/>
  <c r="J364" i="14"/>
  <c r="H130" i="14"/>
  <c r="I130" i="14"/>
  <c r="H360" i="14"/>
  <c r="I360" i="14"/>
  <c r="D362" i="14"/>
  <c r="E361" i="14"/>
  <c r="E55" i="14"/>
  <c r="D56" i="14"/>
  <c r="E56" i="14" s="1"/>
  <c r="B136" i="14"/>
  <c r="J135" i="14"/>
  <c r="H54" i="14"/>
  <c r="I54" i="14"/>
  <c r="B366" i="14" l="1"/>
  <c r="J365" i="14"/>
  <c r="H131" i="14"/>
  <c r="I131" i="14"/>
  <c r="E132" i="14"/>
  <c r="D133" i="14"/>
  <c r="H361" i="14"/>
  <c r="I361" i="14"/>
  <c r="B137" i="14"/>
  <c r="J136" i="14"/>
  <c r="H55" i="14"/>
  <c r="H56" i="14" s="1"/>
  <c r="I55" i="14"/>
  <c r="I56" i="14" s="1"/>
  <c r="E362" i="14"/>
  <c r="D363" i="14"/>
  <c r="D134" i="14" l="1"/>
  <c r="E133" i="14"/>
  <c r="H132" i="14"/>
  <c r="I132" i="14"/>
  <c r="B367" i="14"/>
  <c r="J366" i="14"/>
  <c r="D364" i="14"/>
  <c r="E363" i="14"/>
  <c r="H362" i="14"/>
  <c r="I362" i="14"/>
  <c r="J137" i="14"/>
  <c r="B138" i="14"/>
  <c r="H133" i="14" l="1"/>
  <c r="I133" i="14"/>
  <c r="B368" i="14"/>
  <c r="J367" i="14"/>
  <c r="D135" i="14"/>
  <c r="E134" i="14"/>
  <c r="D365" i="14"/>
  <c r="E364" i="14"/>
  <c r="B139" i="14"/>
  <c r="J138" i="14"/>
  <c r="H363" i="14"/>
  <c r="I363" i="14"/>
  <c r="B369" i="14" l="1"/>
  <c r="J368" i="14"/>
  <c r="I134" i="14"/>
  <c r="H134" i="14"/>
  <c r="D136" i="14"/>
  <c r="E135" i="14"/>
  <c r="H364" i="14"/>
  <c r="I364" i="14"/>
  <c r="B140" i="14"/>
  <c r="J139" i="14"/>
  <c r="D366" i="14"/>
  <c r="E365" i="14"/>
  <c r="H135" i="14" l="1"/>
  <c r="I135" i="14"/>
  <c r="D137" i="14"/>
  <c r="E136" i="14"/>
  <c r="B370" i="14"/>
  <c r="J369" i="14"/>
  <c r="H365" i="14"/>
  <c r="I365" i="14"/>
  <c r="E366" i="14"/>
  <c r="D367" i="14"/>
  <c r="B141" i="14"/>
  <c r="J140" i="14"/>
  <c r="H136" i="14" l="1"/>
  <c r="I136" i="14"/>
  <c r="D138" i="14"/>
  <c r="E137" i="14"/>
  <c r="J370" i="14"/>
  <c r="B371" i="14"/>
  <c r="D368" i="14"/>
  <c r="E367" i="14"/>
  <c r="H366" i="14"/>
  <c r="I366" i="14"/>
  <c r="J141" i="14"/>
  <c r="B142" i="14"/>
  <c r="H137" i="14" l="1"/>
  <c r="I137" i="14"/>
  <c r="E138" i="14"/>
  <c r="D139" i="14"/>
  <c r="B372" i="14"/>
  <c r="J371" i="14"/>
  <c r="B143" i="14"/>
  <c r="J142" i="14"/>
  <c r="H367" i="14"/>
  <c r="I367" i="14"/>
  <c r="D369" i="14"/>
  <c r="E368" i="14"/>
  <c r="E139" i="14" l="1"/>
  <c r="D140" i="14"/>
  <c r="H138" i="14"/>
  <c r="I138" i="14"/>
  <c r="B373" i="14"/>
  <c r="J372" i="14"/>
  <c r="H368" i="14"/>
  <c r="I368" i="14"/>
  <c r="E369" i="14"/>
  <c r="D370" i="14"/>
  <c r="B144" i="14"/>
  <c r="J143" i="14"/>
  <c r="D141" i="14" l="1"/>
  <c r="E140" i="14"/>
  <c r="B374" i="14"/>
  <c r="J373" i="14"/>
  <c r="H139" i="14"/>
  <c r="I139" i="14"/>
  <c r="J144" i="14"/>
  <c r="B145" i="14"/>
  <c r="H369" i="14"/>
  <c r="I369" i="14"/>
  <c r="E370" i="14"/>
  <c r="D371" i="14"/>
  <c r="B375" i="14" l="1"/>
  <c r="J374" i="14"/>
  <c r="H140" i="14"/>
  <c r="I140" i="14"/>
  <c r="D142" i="14"/>
  <c r="E141" i="14"/>
  <c r="D372" i="14"/>
  <c r="E371" i="14"/>
  <c r="J145" i="14"/>
  <c r="B146" i="14"/>
  <c r="H370" i="14"/>
  <c r="I370" i="14"/>
  <c r="H141" i="14" l="1"/>
  <c r="I141" i="14"/>
  <c r="E142" i="14"/>
  <c r="D143" i="14"/>
  <c r="B376" i="14"/>
  <c r="J375" i="14"/>
  <c r="E372" i="14"/>
  <c r="D373" i="14"/>
  <c r="B147" i="14"/>
  <c r="J146" i="14"/>
  <c r="H371" i="14"/>
  <c r="I371" i="14"/>
  <c r="E143" i="14" l="1"/>
  <c r="D144" i="14"/>
  <c r="H142" i="14"/>
  <c r="I142" i="14"/>
  <c r="B377" i="14"/>
  <c r="J376" i="14"/>
  <c r="D374" i="14"/>
  <c r="E373" i="14"/>
  <c r="B148" i="14"/>
  <c r="J147" i="14"/>
  <c r="H372" i="14"/>
  <c r="I372" i="14"/>
  <c r="D145" i="14" l="1"/>
  <c r="E144" i="14"/>
  <c r="B378" i="14"/>
  <c r="J377" i="14"/>
  <c r="I143" i="14"/>
  <c r="H143" i="14"/>
  <c r="B149" i="14"/>
  <c r="J148" i="14"/>
  <c r="H373" i="14"/>
  <c r="I373" i="14"/>
  <c r="E374" i="14"/>
  <c r="D375" i="14"/>
  <c r="B379" i="14" l="1"/>
  <c r="J378" i="14"/>
  <c r="H144" i="14"/>
  <c r="I144" i="14"/>
  <c r="D146" i="14"/>
  <c r="E145" i="14"/>
  <c r="D376" i="14"/>
  <c r="E375" i="14"/>
  <c r="H374" i="14"/>
  <c r="I374" i="14"/>
  <c r="J149" i="14"/>
  <c r="B150" i="14"/>
  <c r="H145" i="14" l="1"/>
  <c r="I145" i="14"/>
  <c r="E146" i="14"/>
  <c r="D147" i="14"/>
  <c r="J379" i="14"/>
  <c r="B380" i="14"/>
  <c r="B151" i="14"/>
  <c r="J150" i="14"/>
  <c r="H375" i="14"/>
  <c r="I375" i="14"/>
  <c r="E376" i="14"/>
  <c r="D377" i="14"/>
  <c r="I146" i="14" l="1"/>
  <c r="H146" i="14"/>
  <c r="E147" i="14"/>
  <c r="D148" i="14"/>
  <c r="B381" i="14"/>
  <c r="J380" i="14"/>
  <c r="H376" i="14"/>
  <c r="I376" i="14"/>
  <c r="E377" i="14"/>
  <c r="D378" i="14"/>
  <c r="B152" i="14"/>
  <c r="J152" i="14" s="1"/>
  <c r="J151" i="14"/>
  <c r="D149" i="14" l="1"/>
  <c r="E148" i="14"/>
  <c r="I147" i="14"/>
  <c r="H147" i="14"/>
  <c r="B382" i="14"/>
  <c r="J381" i="14"/>
  <c r="H377" i="14"/>
  <c r="I377" i="14"/>
  <c r="E378" i="14"/>
  <c r="D379" i="14"/>
  <c r="H148" i="14" l="1"/>
  <c r="I148" i="14"/>
  <c r="B383" i="14"/>
  <c r="J382" i="14"/>
  <c r="D150" i="14"/>
  <c r="E149" i="14"/>
  <c r="H378" i="14"/>
  <c r="I378" i="14"/>
  <c r="D380" i="14"/>
  <c r="E379" i="14"/>
  <c r="B384" i="14" l="1"/>
  <c r="J383" i="14"/>
  <c r="I149" i="14"/>
  <c r="H149" i="14"/>
  <c r="D151" i="14"/>
  <c r="E150" i="14"/>
  <c r="E380" i="14"/>
  <c r="D381" i="14"/>
  <c r="H379" i="14"/>
  <c r="I379" i="14"/>
  <c r="I150" i="14" l="1"/>
  <c r="H150" i="14"/>
  <c r="E151" i="14"/>
  <c r="D152" i="14"/>
  <c r="E152" i="14" s="1"/>
  <c r="B385" i="14"/>
  <c r="J384" i="14"/>
  <c r="E381" i="14"/>
  <c r="D382" i="14"/>
  <c r="H380" i="14"/>
  <c r="I380" i="14"/>
  <c r="H151" i="14" l="1"/>
  <c r="H152" i="14" s="1"/>
  <c r="I151" i="14"/>
  <c r="I152" i="14" s="1"/>
  <c r="B386" i="14"/>
  <c r="J385" i="14"/>
  <c r="E382" i="14"/>
  <c r="D383" i="14"/>
  <c r="H381" i="14"/>
  <c r="I381" i="14"/>
  <c r="B387" i="14" l="1"/>
  <c r="J387" i="14" s="1"/>
  <c r="J386" i="14"/>
  <c r="D384" i="14"/>
  <c r="E383" i="14"/>
  <c r="H382" i="14"/>
  <c r="I382" i="14"/>
  <c r="H383" i="14" l="1"/>
  <c r="I383" i="14"/>
  <c r="D385" i="14"/>
  <c r="E384" i="14"/>
  <c r="H384" i="14" l="1"/>
  <c r="I384" i="14"/>
  <c r="D386" i="14"/>
  <c r="E385" i="14"/>
  <c r="H385" i="14" l="1"/>
  <c r="I385" i="14"/>
  <c r="E386" i="14"/>
  <c r="D387" i="14"/>
  <c r="E387" i="14" s="1"/>
  <c r="H386" i="14" l="1"/>
  <c r="H387" i="14" s="1"/>
  <c r="I386" i="14"/>
  <c r="I387" i="14" s="1"/>
</calcChain>
</file>

<file path=xl/sharedStrings.xml><?xml version="1.0" encoding="utf-8"?>
<sst xmlns="http://schemas.openxmlformats.org/spreadsheetml/2006/main" count="1568" uniqueCount="702">
  <si>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</si>
  <si>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</si>
  <si>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</si>
  <si>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</si>
  <si>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</si>
  <si>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</si>
  <si>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</si>
  <si>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</si>
  <si>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</si>
  <si>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</si>
  <si>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</si>
  <si>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</si>
  <si>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</si>
  <si>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</si>
  <si>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</si>
  <si>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</si>
  <si>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</si>
  <si>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</si>
  <si>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</si>
  <si>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</si>
  <si>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</si>
  <si>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</si>
  <si>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</si>
  <si>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</si>
  <si>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</si>
  <si>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</si>
  <si>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</si>
  <si>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</si>
  <si>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</si>
  <si>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</si>
  <si>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</si>
  <si>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</si>
  <si>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</si>
  <si>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</si>
  <si>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</si>
  <si>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</si>
  <si>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</si>
  <si>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</si>
  <si>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</si>
  <si>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</si>
  <si>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</si>
  <si>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</si>
  <si>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</si>
  <si>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</si>
  <si>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</si>
  <si>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</si>
  <si>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</si>
  <si>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</si>
  <si>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</si>
  <si>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</si>
  <si>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</si>
  <si>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</si>
  <si>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</si>
  <si>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</si>
  <si>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</si>
  <si>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</si>
  <si>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</si>
  <si>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</si>
  <si>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</si>
  <si>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</si>
  <si>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</si>
  <si>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</si>
  <si>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</si>
  <si>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</si>
  <si>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</si>
  <si>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</si>
  <si>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</si>
  <si>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</si>
  <si>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</si>
  <si>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</si>
  <si>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</si>
  <si>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</si>
  <si>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</si>
  <si>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</si>
  <si>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</si>
  <si>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</si>
  <si>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</si>
  <si>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</si>
  <si>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</si>
  <si>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</si>
  <si>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</si>
  <si>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</si>
  <si>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</si>
  <si>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</si>
  <si>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</si>
  <si>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</si>
  <si>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</si>
  <si>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</si>
  <si>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</si>
  <si>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</si>
  <si>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</si>
  <si>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</si>
  <si>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</si>
  <si>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</si>
  <si>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</si>
  <si>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</si>
  <si>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</si>
  <si>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</si>
  <si>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</si>
  <si>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</si>
  <si>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</si>
  <si>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</si>
  <si>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</si>
  <si>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</si>
  <si>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</si>
  <si>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</si>
  <si>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</si>
  <si>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</si>
  <si>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</si>
  <si>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</si>
  <si>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</si>
  <si>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</si>
  <si>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</si>
  <si>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</si>
  <si>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</si>
  <si>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</si>
  <si>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</si>
  <si>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</si>
  <si>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</si>
  <si>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</si>
  <si>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</si>
  <si>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</si>
  <si>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</si>
  <si>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</si>
  <si>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</si>
  <si>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</si>
  <si>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</si>
  <si>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</si>
  <si>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</si>
  <si>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</si>
  <si>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</si>
  <si>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</si>
  <si>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</si>
  <si>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</si>
  <si>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</si>
  <si>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</si>
  <si>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</si>
  <si>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</si>
  <si>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</si>
  <si>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</si>
  <si>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</si>
  <si>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</si>
  <si>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</si>
  <si>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</si>
  <si>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</si>
  <si>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</si>
  <si>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</si>
  <si>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</si>
  <si>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</si>
  <si>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</si>
  <si>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</si>
  <si>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</si>
  <si>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</si>
  <si>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</si>
  <si>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</si>
  <si>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</si>
  <si>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</si>
  <si>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</si>
  <si>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</si>
  <si>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</si>
  <si>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</si>
  <si>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</si>
  <si>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</si>
  <si>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</si>
  <si>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</si>
  <si>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</si>
  <si>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</si>
  <si>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</si>
  <si>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</si>
  <si>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VP</t>
  </si>
  <si>
    <t>PARTIJ VERZEKERINGNEMER</t>
  </si>
  <si>
    <t>GEBDAT</t>
  </si>
  <si>
    <t>Geboortedatum</t>
  </si>
  <si>
    <t>GESLACH</t>
  </si>
  <si>
    <t>ADNGES</t>
  </si>
  <si>
    <t>Geslacht/rechtspersoon, code</t>
  </si>
  <si>
    <t>PARZAKC</t>
  </si>
  <si>
    <t>ADNSRL</t>
  </si>
  <si>
    <t>Particulier of zakelijk, code</t>
  </si>
  <si>
    <t>PCODE</t>
  </si>
  <si>
    <t>Postcode</t>
  </si>
  <si>
    <t>IK</t>
  </si>
  <si>
    <t>BEROEP/INKOMEN PERSONEN</t>
  </si>
  <si>
    <t>BEROMS</t>
  </si>
  <si>
    <t>Beroep, omschrijving</t>
  </si>
  <si>
    <t>BKLASSE</t>
  </si>
  <si>
    <t>Beroepsklassering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</si>
  <si>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</si>
  <si>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</si>
  <si>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</si>
  <si>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</si>
  <si>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</si>
  <si>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</si>
  <si>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</si>
  <si>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</si>
  <si>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</si>
  <si>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</si>
  <si>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</si>
  <si>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</si>
  <si>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</si>
  <si>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</si>
  <si>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</si>
  <si>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</si>
  <si>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</si>
  <si>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</si>
  <si>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</si>
  <si>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</si>
  <si>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</si>
  <si>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</si>
  <si>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</si>
  <si>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</si>
  <si>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</si>
  <si>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</si>
  <si>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</si>
  <si>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</si>
  <si>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</si>
  <si>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</si>
  <si>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</si>
  <si>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</si>
  <si>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</si>
  <si>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</si>
  <si>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</si>
  <si>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</si>
  <si>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</si>
  <si>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</si>
  <si>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</si>
  <si>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</si>
  <si>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</si>
  <si>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</si>
  <si>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</si>
  <si>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</si>
  <si>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</si>
  <si>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</si>
  <si>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</si>
  <si>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</si>
  <si>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</si>
  <si>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</si>
  <si>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VOMZET</t>
  </si>
  <si>
    <t>Verzekerde omzet</t>
  </si>
  <si>
    <t>WACHTTY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</si>
  <si>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</si>
  <si>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</si>
  <si>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</si>
  <si>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</si>
  <si>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</si>
  <si>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</si>
  <si>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</si>
  <si>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</si>
  <si>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</si>
  <si>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AARDBW</t>
  </si>
  <si>
    <t>ADNBMU</t>
  </si>
  <si>
    <t>Bouwaard muren, code</t>
  </si>
  <si>
    <t>AARDDAK</t>
  </si>
  <si>
    <t>ADNBDA</t>
  </si>
  <si>
    <t>Bouwaard dak, code</t>
  </si>
  <si>
    <t>AARDOBJ</t>
  </si>
  <si>
    <t>Bouwaard object, code</t>
  </si>
  <si>
    <t>AARDVLR</t>
  </si>
  <si>
    <t>ADNBVL</t>
  </si>
  <si>
    <t>BESTEMO</t>
  </si>
  <si>
    <t>BOUWJR</t>
  </si>
  <si>
    <t>Bouwjaar</t>
  </si>
  <si>
    <t>BTWCD</t>
  </si>
  <si>
    <t>ADNIEB</t>
  </si>
  <si>
    <t>Bedragen zijn incl./excl. BTW, code</t>
  </si>
  <si>
    <t>HUISNR</t>
  </si>
  <si>
    <t>Huisnummer</t>
  </si>
  <si>
    <t>TOEGEBR</t>
  </si>
  <si>
    <t>Gebruik, toelichting</t>
  </si>
  <si>
    <t>TOEVOEG</t>
  </si>
  <si>
    <t>Huisnummertoevoeging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</si>
  <si>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</si>
  <si>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</si>
  <si>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</si>
  <si>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</si>
  <si>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</si>
  <si>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</si>
  <si>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</si>
  <si>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</si>
  <si>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</si>
  <si>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</si>
  <si>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</si>
  <si>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</si>
  <si>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</si>
  <si>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</si>
  <si>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</si>
  <si>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</si>
  <si>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</si>
  <si>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</si>
  <si>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</si>
  <si>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</si>
  <si>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</si>
  <si>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</si>
  <si>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</si>
  <si>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</si>
  <si>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</si>
  <si>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</si>
  <si>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</si>
  <si>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</si>
  <si>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</si>
  <si>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</si>
  <si>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</si>
  <si>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</si>
  <si>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</si>
  <si>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</si>
  <si>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</si>
  <si>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</si>
  <si>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</si>
  <si>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</si>
  <si>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</si>
  <si>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</si>
  <si>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</si>
  <si>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</si>
  <si>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</si>
  <si>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</si>
  <si>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</si>
  <si>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</si>
  <si>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</si>
  <si>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</si>
  <si>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</si>
  <si>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</si>
  <si>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</si>
  <si>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</si>
  <si>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</si>
  <si>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</si>
  <si>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</si>
  <si>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</si>
  <si>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</si>
  <si>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</si>
  <si>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</si>
  <si>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</si>
  <si>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</si>
  <si>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</si>
  <si>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</si>
  <si>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BTP</t>
  </si>
  <si>
    <t>Termijnbedrag bruto premie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</si>
  <si>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</si>
  <si>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</si>
  <si>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</si>
  <si>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</si>
  <si>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</si>
  <si>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</si>
  <si>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</si>
  <si>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</si>
  <si>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PRODUCT</t>
  </si>
  <si>
    <t>Produktcode maatschappij</t>
  </si>
  <si>
    <t>STPRV</t>
  </si>
  <si>
    <t>Standaard provisie J/N</t>
  </si>
  <si>
    <t>TARDAT</t>
  </si>
  <si>
    <t>Tariefdatum</t>
  </si>
  <si>
    <t>WINSTID</t>
  </si>
  <si>
    <t>ADNWIN</t>
  </si>
  <si>
    <t>Winstidentificatie, code</t>
  </si>
  <si>
    <t>BA</t>
  </si>
  <si>
    <t>OBJECT OPSTAL</t>
  </si>
  <si>
    <t>Bouwaard (verdiepings)vloeren, code</t>
  </si>
  <si>
    <t>Bestemming, omschr</t>
  </si>
  <si>
    <t>HERBHR</t>
  </si>
  <si>
    <t>Bedrag herbouwwaarde verh. gedeelte</t>
  </si>
  <si>
    <t>HERBWRD</t>
  </si>
  <si>
    <t>Bedrag herbouwwaarde</t>
  </si>
  <si>
    <t>PLAATS</t>
  </si>
  <si>
    <t>Plaats</t>
  </si>
  <si>
    <t>PRCVERH</t>
  </si>
  <si>
    <t>Perc. pand verhuurd</t>
  </si>
  <si>
    <t>STRAAT</t>
  </si>
  <si>
    <t>Straat</t>
  </si>
  <si>
    <t>MU</t>
  </si>
  <si>
    <t>OBJECT MILIEURISICO</t>
  </si>
  <si>
    <t>AANTBOV</t>
  </si>
  <si>
    <t>Aantal bovengrondse tanks</t>
  </si>
  <si>
    <t>ASBM2</t>
  </si>
  <si>
    <t>Opp. aanwezige asbest in M2</t>
  </si>
  <si>
    <t>BRNDAFG</t>
  </si>
  <si>
    <t>Hoev. afg. motorbrandstof p.j. in M3</t>
  </si>
  <si>
    <t>HOEKURB</t>
  </si>
  <si>
    <t>Hoev. kunststof en rubber in kg</t>
  </si>
  <si>
    <t>HOEMEVL</t>
  </si>
  <si>
    <t>Opslag vloeibare mest in M3</t>
  </si>
  <si>
    <t>MSTSIL</t>
  </si>
  <si>
    <t>Aantal mestsilo's</t>
  </si>
  <si>
    <t>STOFGEV</t>
  </si>
  <si>
    <t>Gevaarlijke stoffen in KG</t>
  </si>
  <si>
    <t>PT</t>
  </si>
  <si>
    <t>OBJECT TRANSPORT</t>
  </si>
  <si>
    <t>BYSLUIT</t>
  </si>
  <si>
    <t>Bijsluiter/gebruiksaanw. gemaakt J/N</t>
  </si>
  <si>
    <t>EOAGS</t>
  </si>
  <si>
    <t>Explosieve of gevaarlijke lading J/N</t>
  </si>
  <si>
    <t>EXPGBD</t>
  </si>
  <si>
    <t>ADNDKG</t>
  </si>
  <si>
    <t>Export gebied, code</t>
  </si>
  <si>
    <t>IMPGBD</t>
  </si>
  <si>
    <t>Import gebied, code</t>
  </si>
  <si>
    <t>PRODIN</t>
  </si>
  <si>
    <t>Productie in, code</t>
  </si>
  <si>
    <t>DA</t>
  </si>
  <si>
    <t>DEKKING AANSPRAKELIJKHEID</t>
  </si>
  <si>
    <t>AANGOB1</t>
  </si>
  <si>
    <t>Aantal gestalde objecten 1</t>
  </si>
  <si>
    <t>AANGOB2</t>
  </si>
  <si>
    <t>Aantal gestalde objecten 2</t>
  </si>
  <si>
    <t>AANGOB3</t>
  </si>
  <si>
    <t>Aantal gestalde objecten 3</t>
  </si>
  <si>
    <t>AJRVRVZ</t>
  </si>
  <si>
    <t>Aantal jaren meeverz. voorrisico</t>
  </si>
  <si>
    <t>CATAW</t>
  </si>
  <si>
    <t>ADNCAW</t>
  </si>
  <si>
    <t>Categorie advieswerk, code</t>
  </si>
  <si>
    <t>DUURIRJ</t>
  </si>
  <si>
    <t>Duur inlooprisico in jaren</t>
  </si>
  <si>
    <t>GEBAPD</t>
  </si>
  <si>
    <t>Dg. aanspr. prod. en diensten, code</t>
  </si>
  <si>
    <t>GEBIED</t>
  </si>
  <si>
    <t>Dekkingsgebied, code</t>
  </si>
  <si>
    <t>GEBZV</t>
  </si>
  <si>
    <t>Dekkingsgeb. zuivere vermogensschade</t>
  </si>
  <si>
    <t>MVZGLO</t>
  </si>
  <si>
    <t>Mvz. gelieerde onderneming J/N</t>
  </si>
  <si>
    <t>MVZINLD</t>
  </si>
  <si>
    <t>Mvz. inloopdekking J/N</t>
  </si>
  <si>
    <t>MVZOPZI</t>
  </si>
  <si>
    <t>Mvz. opzicht J/N</t>
  </si>
  <si>
    <t>MVZPRT</t>
  </si>
  <si>
    <t>Mvz. particuliere dekking J/N</t>
  </si>
  <si>
    <t>MVZRZVP</t>
  </si>
  <si>
    <t>Mvz. sch. roer.zak. verh. pand. J/N</t>
  </si>
  <si>
    <t>MVZSCHO</t>
  </si>
  <si>
    <t>Mvz. schade aan oppas/derden J/N</t>
  </si>
  <si>
    <t>MVZWHIN</t>
  </si>
  <si>
    <t>Mvz. installatiewerkzaamheden J/N</t>
  </si>
  <si>
    <t>MVZWKL</t>
  </si>
  <si>
    <t>Mvz. werkzaamheden bij derden J/N</t>
  </si>
  <si>
    <t>TARIEF</t>
  </si>
  <si>
    <t>ADNTAR</t>
  </si>
  <si>
    <t>Tariefsoort, code</t>
  </si>
  <si>
    <t>UWEGAM</t>
  </si>
  <si>
    <t>Mvz. uitbreiding Wegam J/N</t>
  </si>
  <si>
    <t>VBFRZZP</t>
  </si>
  <si>
    <t>Verz. bedrag franchise ZZP</t>
  </si>
  <si>
    <t>VBOBBR</t>
  </si>
  <si>
    <t>Verz. bedrag opz. bew./beh./rep.</t>
  </si>
  <si>
    <t>VBOHG</t>
  </si>
  <si>
    <t>Verz. bedrag opzicht huur en gebruik</t>
  </si>
  <si>
    <t>VBOSG</t>
  </si>
  <si>
    <t>Verz. bedrag opz. spuiten+gewassen</t>
  </si>
  <si>
    <t>VBOSTAL</t>
  </si>
  <si>
    <t>Verzekerd bedrag opzicht stalling</t>
  </si>
  <si>
    <t>VEERB</t>
  </si>
  <si>
    <t>Bedrag vrijwillig extra eigen risico</t>
  </si>
  <si>
    <t>VERZVRM</t>
  </si>
  <si>
    <t>ADNVRZ</t>
  </si>
  <si>
    <t>Verzekeringsvorm, code</t>
  </si>
  <si>
    <t>VOORRIS</t>
  </si>
  <si>
    <t>Mvz. voorrisico J/N</t>
  </si>
  <si>
    <t>VRZSOMB</t>
  </si>
  <si>
    <t>Verz. som brandschade</t>
  </si>
  <si>
    <t>VRZSOMJ</t>
  </si>
  <si>
    <t>Verz. som per polis per jaar</t>
  </si>
  <si>
    <t>VSVERH</t>
  </si>
  <si>
    <t>Verhoging verzekerde som J/N</t>
  </si>
  <si>
    <t>VZBFRNS</t>
  </si>
  <si>
    <t>Verz. bedrag franchise</t>
  </si>
  <si>
    <t>VZBRUB6</t>
  </si>
  <si>
    <t>Verz. bedrag vermogensschade</t>
  </si>
  <si>
    <t>VZBZOO</t>
  </si>
  <si>
    <t>Verz. bedrag zaken onder opzicht</t>
  </si>
  <si>
    <t>MO</t>
  </si>
  <si>
    <t>DEKKING MONTAGE</t>
  </si>
  <si>
    <t>MVZHULP</t>
  </si>
  <si>
    <t>Mvz. hulpmateriaal J/N</t>
  </si>
  <si>
    <t>MS</t>
  </si>
  <si>
    <t>DEKKING MILIEU</t>
  </si>
  <si>
    <t>VERZDRD</t>
  </si>
  <si>
    <t>Verz. bedrag locatie derden</t>
  </si>
  <si>
    <t>Wachttijd in dagen</t>
  </si>
  <si>
    <t>OD</t>
  </si>
  <si>
    <t>DEKKING ONGEVALLEN</t>
  </si>
  <si>
    <t>TR</t>
  </si>
  <si>
    <t>DEKKING TRANSPORT</t>
  </si>
  <si>
    <t>VD</t>
  </si>
  <si>
    <t>DEKKING VSV</t>
  </si>
  <si>
    <t>ABRFSCO</t>
  </si>
  <si>
    <t>Verz. aantal bromfietsen en scooters</t>
  </si>
  <si>
    <t>ABUS</t>
  </si>
  <si>
    <t>Verz. aantal bussen</t>
  </si>
  <si>
    <t>AMRF</t>
  </si>
  <si>
    <t>Verz. aantal motorfietsen/scooters</t>
  </si>
  <si>
    <t>AOKV</t>
  </si>
  <si>
    <t>Verz. aantal ongekentek. voertuigen</t>
  </si>
  <si>
    <t>APERS</t>
  </si>
  <si>
    <t>Verz. aantal personenauto's</t>
  </si>
  <si>
    <t>AVRAC</t>
  </si>
  <si>
    <t>Verz. aantal vrachtauto's</t>
  </si>
  <si>
    <t>AANDGAM</t>
  </si>
  <si>
    <t>Aantal DGA's met meerderheidsbelang</t>
  </si>
  <si>
    <t>AANMGA</t>
  </si>
  <si>
    <t>Aantal medische, gediplomeerde ass.</t>
  </si>
  <si>
    <t>AANMNGA</t>
  </si>
  <si>
    <t>Aantal medische niet gedipl. ass.</t>
  </si>
  <si>
    <t>AANTCB</t>
  </si>
  <si>
    <t>Aantal caravans en/of boten</t>
  </si>
  <si>
    <t>AANTDGA</t>
  </si>
  <si>
    <t>Aantal DGA's</t>
  </si>
  <si>
    <t>AANTFTE</t>
  </si>
  <si>
    <t>Aantal FTE's</t>
  </si>
  <si>
    <t>AANTLED</t>
  </si>
  <si>
    <t>Aantal leden</t>
  </si>
  <si>
    <t>AANTLL</t>
  </si>
  <si>
    <t>Aantal leerlingen</t>
  </si>
  <si>
    <t>AANTMC</t>
  </si>
  <si>
    <t>Aantal medici</t>
  </si>
  <si>
    <t>AANTMD</t>
  </si>
  <si>
    <t>Aant.meewrk.dir./grootaandeelhouders</t>
  </si>
  <si>
    <t>AANTMRB</t>
  </si>
  <si>
    <t>Aant. werknemers met rijbewijs</t>
  </si>
  <si>
    <t>AANTNEV</t>
  </si>
  <si>
    <t>Aantal nevenvestigingen</t>
  </si>
  <si>
    <t>AANTOVA</t>
  </si>
  <si>
    <t>Aantal overige assistenten</t>
  </si>
  <si>
    <t>AANTOVP</t>
  </si>
  <si>
    <t>Aant.overig pers. andere disciplines</t>
  </si>
  <si>
    <t>AANTOWN</t>
  </si>
  <si>
    <t>Aantal overige werknemers</t>
  </si>
  <si>
    <t>AANTPL</t>
  </si>
  <si>
    <t>Aantal personeelsleden (totaal)</t>
  </si>
  <si>
    <t>AANTPLO</t>
  </si>
  <si>
    <t>Aantal personen in loondienst</t>
  </si>
  <si>
    <t>AANTSP</t>
  </si>
  <si>
    <t>Aantal specialisten</t>
  </si>
  <si>
    <t>AANTSTG</t>
  </si>
  <si>
    <t>Aantal stagiairs</t>
  </si>
  <si>
    <t>AANTTMW</t>
  </si>
  <si>
    <t>Aantal tijdelijke medewerkers</t>
  </si>
  <si>
    <t>AANTVW</t>
  </si>
  <si>
    <t>Aantal vrijwilligers</t>
  </si>
  <si>
    <t>AANTZZP</t>
  </si>
  <si>
    <t>Verz. aantal ZZP'ers</t>
  </si>
  <si>
    <t>ABAUT</t>
  </si>
  <si>
    <t>Aantal bedrijfsauto's (ex. vr.auto</t>
  </si>
  <si>
    <t>ABSM</t>
  </si>
  <si>
    <t>Aantal bromfietsen/scooters/motoren</t>
  </si>
  <si>
    <t>ALGVWBA</t>
  </si>
  <si>
    <t>ADNBVW</t>
  </si>
  <si>
    <t>Alg. voorw. beroepsaanspr., code</t>
  </si>
  <si>
    <t>AMR2</t>
  </si>
  <si>
    <t>Aantal voertuigen</t>
  </si>
  <si>
    <t>AMRBEZ</t>
  </si>
  <si>
    <t>Aantal voertuigen bezorging</t>
  </si>
  <si>
    <t>AWNZKM</t>
  </si>
  <si>
    <t>Aant. werkn. Groter dan 5000 km/pj zakelijk</t>
  </si>
  <si>
    <t>AZZPFRL</t>
  </si>
  <si>
    <t>Aantal ZZP'ers/Freelancers</t>
  </si>
  <si>
    <t>BEDRSEC</t>
  </si>
  <si>
    <t>ADNBSC</t>
  </si>
  <si>
    <t>Bedrijfssector, code</t>
  </si>
  <si>
    <t>BRBRORG</t>
  </si>
  <si>
    <t>Lid beroeps-/brancheorganisatie J/N</t>
  </si>
  <si>
    <t>BSTPRK</t>
  </si>
  <si>
    <t>Bestaande praktijk J/N</t>
  </si>
  <si>
    <t>EXINBTW</t>
  </si>
  <si>
    <t>Bedrag exploitatiekosten incl. BTW</t>
  </si>
  <si>
    <t>HRBWRDV</t>
  </si>
  <si>
    <t>Tot. herbouwwaarde verhuurde panden</t>
  </si>
  <si>
    <t>HWTBG</t>
  </si>
  <si>
    <t>Herbouww. totale bezit van gebouwen</t>
  </si>
  <si>
    <t>JRLNFSV</t>
  </si>
  <si>
    <t>Fiscale/SV jaarloonsom</t>
  </si>
  <si>
    <t>KWALBIG</t>
  </si>
  <si>
    <t>Alle med. ingeschr. BIG register J/N</t>
  </si>
  <si>
    <t>KWALMED</t>
  </si>
  <si>
    <t>Alle med. ingeschr.kwal.register J/N</t>
  </si>
  <si>
    <t>MGAWBIG</t>
  </si>
  <si>
    <t>Med.gedipl.ass. reg. volgens BIG J/N</t>
  </si>
  <si>
    <t>NRHNDRG</t>
  </si>
  <si>
    <t>Nummer handelsregister</t>
  </si>
  <si>
    <t>OMEXBTW</t>
  </si>
  <si>
    <t>Bedrag omzet exclusief BTW</t>
  </si>
  <si>
    <t>OMZAFH</t>
  </si>
  <si>
    <t>Max. 3 opdr.g. min. 60% omzet J/N</t>
  </si>
  <si>
    <t>OMZDVJR</t>
  </si>
  <si>
    <t>Jaaromzet werkzh. derden afgl. jaar</t>
  </si>
  <si>
    <t>OMZET</t>
  </si>
  <si>
    <t>Geschatte jaaromzet dit jaar, bedrag</t>
  </si>
  <si>
    <t>OMZEXPL</t>
  </si>
  <si>
    <t>Bedrag omzet/expl.kosten incl. btw</t>
  </si>
  <si>
    <t>OPRDAT</t>
  </si>
  <si>
    <t>Oprichtingsdatum bedrijf</t>
  </si>
  <si>
    <t>OSEXBTW</t>
  </si>
  <si>
    <t>Bedrag omzet spuiten excl. BTW</t>
  </si>
  <si>
    <t>PERCREP</t>
  </si>
  <si>
    <t>Percentage reparatiezaken</t>
  </si>
  <si>
    <t>POMZWL</t>
  </si>
  <si>
    <t>Prc. bruto jromzet op werklocatie</t>
  </si>
  <si>
    <t>RECHTSV</t>
  </si>
  <si>
    <t>ADNRVB</t>
  </si>
  <si>
    <t>Rechtsvorm bedrijf, code</t>
  </si>
  <si>
    <t>TYPVWC</t>
  </si>
  <si>
    <t>ADNTVW</t>
  </si>
  <si>
    <t>Type voorw. prod. en diensten, code</t>
  </si>
  <si>
    <t>VERHOGO</t>
  </si>
  <si>
    <t>Verhuur van onroerend goed J/N</t>
  </si>
  <si>
    <t>VRACHT</t>
  </si>
  <si>
    <t>Aantal vrachtauto's van bedrijf</t>
  </si>
  <si>
    <t>WRKBRG</t>
  </si>
  <si>
    <t>Brandgevaarlijke werkzaamheden J/N</t>
  </si>
  <si>
    <t>WRKDRD</t>
  </si>
  <si>
    <t>Werkzaamheden bij derden J/N</t>
  </si>
  <si>
    <t>WRKMEIG</t>
  </si>
  <si>
    <t>Aantal werkmateriaal van bedrijf</t>
  </si>
  <si>
    <t>AARDWRC</t>
  </si>
  <si>
    <t>ADNWZH</t>
  </si>
  <si>
    <t>Aard van de werkzaamheden, code</t>
  </si>
  <si>
    <t>BBVPROD</t>
  </si>
  <si>
    <t>Bew./behand. verhandelde prod. J/N</t>
  </si>
  <si>
    <t>BODERAK</t>
  </si>
  <si>
    <t>Werk met bodemraketten J/N</t>
  </si>
  <si>
    <t>BRBEMHE</t>
  </si>
  <si>
    <t>Bronbemaling / Heien J/N</t>
  </si>
  <si>
    <t>BWMED</t>
  </si>
  <si>
    <t>ADNSCW</t>
  </si>
  <si>
    <t>Branches/wzh uitg. medewerkers</t>
  </si>
  <si>
    <t>GEBMTT</t>
  </si>
  <si>
    <t>Gebruik van mobiele tribunes/tenten</t>
  </si>
  <si>
    <t>GOREVV</t>
  </si>
  <si>
    <t>Georganiseerde reizen J/N</t>
  </si>
  <si>
    <t>GRGRWZH</t>
  </si>
  <si>
    <t>Grond- en Graafwzh. J/N</t>
  </si>
  <si>
    <t>LEVRVB</t>
  </si>
  <si>
    <t>Lev. aan risicovolle bedrijven J/N</t>
  </si>
  <si>
    <t>LGLAIW</t>
  </si>
  <si>
    <t>Levering goederen/lichte werkzaamh.</t>
  </si>
  <si>
    <t>MONREP</t>
  </si>
  <si>
    <t>Montage/installatie/reparatie J/N</t>
  </si>
  <si>
    <t>OMZNVS</t>
  </si>
  <si>
    <t>Bedrag omzet nevenactiviteit</t>
  </si>
  <si>
    <t>OMZNVS2</t>
  </si>
  <si>
    <t>Bedrag omzet 2e nevenactiviteit</t>
  </si>
  <si>
    <t>OMZWRKZ</t>
  </si>
  <si>
    <t>Bedrag omzet werkzaamheden</t>
  </si>
  <si>
    <t>PERCNV2</t>
  </si>
  <si>
    <t>Prc.werkzaamh.tweede nevenactiviteit</t>
  </si>
  <si>
    <t>PERCNVA</t>
  </si>
  <si>
    <t>Prc.werkzaamheden nevenactiviteiten</t>
  </si>
  <si>
    <t>PERCWRK</t>
  </si>
  <si>
    <t>Percentage werkzaamheden</t>
  </si>
  <si>
    <t>PRODBEW</t>
  </si>
  <si>
    <t>Product bewerking J/N</t>
  </si>
  <si>
    <t>RISCWZH</t>
  </si>
  <si>
    <t>Risicovolle werkzaamheden J/N</t>
  </si>
  <si>
    <t>SBINVS2</t>
  </si>
  <si>
    <t>Tweede nevenactiviteiten spec, code</t>
  </si>
  <si>
    <t>SECTWRC</t>
  </si>
  <si>
    <t>Sector werkzaamheden, code</t>
  </si>
  <si>
    <t>UITBPRC</t>
  </si>
  <si>
    <t>Perc. werkzaamheden uitbesteed</t>
  </si>
  <si>
    <t>UITSLIM</t>
  </si>
  <si>
    <t>Uitsl. t.b.v. install.-/mon.wzh J/N</t>
  </si>
  <si>
    <t>WRKEIG</t>
  </si>
  <si>
    <t>Werkzaamheden op eigen locatie J/N</t>
  </si>
  <si>
    <t>WRKSPSP</t>
  </si>
  <si>
    <t>Sproei-/spuit werkzaamheden J/N</t>
  </si>
  <si>
    <t>ZO</t>
  </si>
  <si>
    <t>PARTIJ ZAKELIJKE OMGEVING</t>
  </si>
  <si>
    <t>BEDRTAK</t>
  </si>
  <si>
    <t>ADNBDT</t>
  </si>
  <si>
    <t>Bedrijfstak, code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</si>
  <si>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</si>
  <si>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</si>
  <si>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</si>
  <si>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</si>
  <si>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</si>
  <si>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</si>
  <si>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</si>
  <si>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</si>
  <si>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</si>
  <si>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</si>
  <si>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VW</t>
  </si>
  <si>
    <t>VRWNR</t>
  </si>
  <si>
    <t>Voorwaarden nummers</t>
  </si>
  <si>
    <t>VRWOM</t>
  </si>
  <si>
    <t>Voorwaardentekst</t>
  </si>
  <si>
    <t>VRWVERS</t>
  </si>
  <si>
    <t>Voorwaarde versie</t>
  </si>
  <si>
    <t>VOORWAARDEN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</si>
  <si>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</si>
  <si>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</si>
  <si>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</si>
  <si>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</si>
  <si>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</si>
  <si>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</si>
  <si>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</si>
  <si>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</si>
  <si>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EB</t>
  </si>
  <si>
    <t>PARTIJ EIGENAAR BEDRIJF</t>
  </si>
  <si>
    <t>ZZP</t>
  </si>
  <si>
    <t>Bent u zelfst. zonder pers.(ZZP) J/N</t>
  </si>
  <si>
    <t>VEIDNR</t>
  </si>
  <si>
    <t>Volmachtnemer identificatie</t>
  </si>
  <si>
    <t>Naam organisatie:</t>
  </si>
  <si>
    <t>Tag:</t>
  </si>
  <si>
    <t>27-10-2021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</si>
</sst>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49" fontId="0" fillId="2" borderId="0" xfId="0" quotePrefix="1" applyNumberFormat="1" applyFill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25</xdr:row>
          <xdr:rowOff>114300</xdr:rowOff>
        </xdr:from>
        <xdr:to>
          <xdr:col>3</xdr:col>
          <xdr:colOff>5934075</xdr:colOff>
          <xdr:row>29</xdr:row>
          <xdr:rowOff>123825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7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468" headerRowCount="0" totalsRowShown="0" headerRowDxfId="27">
  <tableColumns count="15">
    <tableColumn id="1" xr3:uid="{77E7CB99-AB12-4508-A0C5-3A7CF9AA7306}" name="Entiteit of attribuut" headerRowDxfId="26" dataDxfId="25">
      <calculatedColumnFormula>Schema!A15&amp;Schema!B15&amp;Schema!C15&amp;Schema!D15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IF(A2="","",IF(LEN(Schema!A15)=2,1,IF(LEN(Schema!B15)=2,10,IF(LEN(Schema!C15)=2,100,0))))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IF(Schema!I15="","",Schema!I15)</calculatedColumnFormula>
    </tableColumn>
    <tableColumn id="5" xr3:uid="{3655035A-9ADF-4013-BE1D-5AEE58435918}" name="premieBerekening_resultaat" headerRowDxfId="4" dataDxfId="3">
      <calculatedColumnFormula>IF(Schema!J15="","",Schema!J15)</calculatedColumnFormula>
    </tableColumn>
    <tableColumn id="6" xr3:uid="{963A5A44-D3FA-4B2E-9F12-595F9A4BB839}" name="Acceptatie_aanroep" headerRowDxfId="2">
      <calculatedColumnFormula>IF(Schema!K15="","",Schema!K15)</calculatedColumnFormula>
    </tableColumn>
    <tableColumn id="7" xr3:uid="{6B51C552-8D58-447D-8BBB-0B187E9CF10D}" name="Acceptatie_resultaat" headerRowDxfId="1">
      <calculatedColumnFormula>IF(Schema!L15="","",Schema!L15)</calculatedColumnFormula>
    </tableColumn>
    <tableColumn id="8" xr3:uid="{B9E5A77E-8853-420F-A3BE-C980694FB33B}" name="kunnenAanleveren" headerRowDxfId="0">
      <calculatedColumnFormula>IF(Schema!N15="","",Schema!N15)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E24" sqref="E24"/>
    </sheetView>
  </sheetViews>
  <sheetFormatPr defaultColWidth="8.7109375" defaultRowHeight="12.75" x14ac:dyDescent="0.2"/>
  <cols>
    <col min="1" max="1" width="2.85546875" style="21" customWidth="1"/>
    <col min="2" max="2" width="2.28515625" style="32" customWidth="1"/>
    <col min="3" max="3" width="2.85546875" style="32" customWidth="1"/>
    <col min="4" max="4" width="139.85546875" style="35" customWidth="1"/>
    <col min="5" max="6" width="8.7109375" style="21"/>
    <col min="7" max="7" width="31.85546875" style="21" bestFit="1" customWidth="1"/>
    <col min="8" max="16384" width="8.7109375" style="21"/>
  </cols>
  <sheetData>
    <row r="1" spans="1:4" ht="101.25" customHeight="1" x14ac:dyDescent="0.2">
      <c r="B1" s="34" t="s">
        <v>0</v>
      </c>
      <c r="C1" s="34"/>
    </row>
    <row r="2" spans="1:4" x14ac:dyDescent="0.2">
      <c r="B2" s="36" t="s">
        <v>1</v>
      </c>
      <c r="C2" s="36"/>
      <c r="D2" s="12"/>
    </row>
    <row r="3" spans="1:4" x14ac:dyDescent="0.2">
      <c r="B3" s="37" t="s">
        <v>319</v>
      </c>
      <c r="C3" s="37"/>
    </row>
    <row r="4" spans="1:4" x14ac:dyDescent="0.2">
      <c r="B4" s="86"/>
      <c r="C4" s="37"/>
    </row>
    <row r="5" spans="1:4" s="2" customFormat="1" x14ac:dyDescent="0.2">
      <c r="A5" s="21"/>
      <c r="B5" s="37" t="s">
        <v>312</v>
      </c>
      <c r="C5" s="37"/>
      <c r="D5" s="35"/>
    </row>
    <row r="6" spans="1:4" x14ac:dyDescent="0.2">
      <c r="B6" s="37"/>
      <c r="C6" s="37"/>
    </row>
    <row r="7" spans="1:4" x14ac:dyDescent="0.2">
      <c r="B7" s="36" t="s">
        <v>314</v>
      </c>
      <c r="C7" s="36"/>
      <c r="D7" s="12"/>
    </row>
    <row r="8" spans="1:4" x14ac:dyDescent="0.2">
      <c r="B8" s="21" t="s">
        <v>313</v>
      </c>
      <c r="C8" s="21"/>
    </row>
    <row r="9" spans="1:4" x14ac:dyDescent="0.2">
      <c r="B9" s="2" t="s">
        <v>2</v>
      </c>
      <c r="C9" s="21"/>
    </row>
    <row r="10" spans="1:4" x14ac:dyDescent="0.2">
      <c r="B10" s="2"/>
      <c r="C10" s="21" t="s">
        <v>307</v>
      </c>
    </row>
    <row r="11" spans="1:4" x14ac:dyDescent="0.2">
      <c r="B11" s="2" t="s">
        <v>3</v>
      </c>
      <c r="C11" s="21"/>
    </row>
    <row r="12" spans="1:4" x14ac:dyDescent="0.2">
      <c r="B12" s="2"/>
      <c r="C12" s="21" t="s">
        <v>308</v>
      </c>
    </row>
    <row r="13" spans="1:4" x14ac:dyDescent="0.2">
      <c r="B13" s="2"/>
      <c r="C13" s="21" t="s">
        <v>315</v>
      </c>
    </row>
    <row r="14" spans="1:4" x14ac:dyDescent="0.2">
      <c r="B14" s="2" t="s">
        <v>4</v>
      </c>
      <c r="C14" s="21"/>
    </row>
    <row r="15" spans="1:4" x14ac:dyDescent="0.2">
      <c r="B15" s="2"/>
      <c r="C15" s="21" t="s">
        <v>309</v>
      </c>
    </row>
    <row r="16" spans="1:4" x14ac:dyDescent="0.2">
      <c r="B16" s="2"/>
      <c r="C16" s="21" t="s">
        <v>316</v>
      </c>
    </row>
    <row r="17" spans="2:4" x14ac:dyDescent="0.2">
      <c r="B17" s="2" t="s">
        <v>5</v>
      </c>
      <c r="C17" s="21"/>
    </row>
    <row r="18" spans="2:4" x14ac:dyDescent="0.2">
      <c r="B18" s="2"/>
      <c r="C18" s="21" t="s">
        <v>310</v>
      </c>
    </row>
    <row r="19" spans="2:4" x14ac:dyDescent="0.2">
      <c r="B19" s="2" t="s">
        <v>6</v>
      </c>
      <c r="C19" s="21"/>
    </row>
    <row r="20" spans="2:4" x14ac:dyDescent="0.2">
      <c r="B20" s="21"/>
      <c r="C20" s="21" t="s">
        <v>311</v>
      </c>
    </row>
    <row r="21" spans="2:4" x14ac:dyDescent="0.2">
      <c r="B21" s="21"/>
      <c r="C21" s="21"/>
    </row>
    <row r="22" spans="2:4" x14ac:dyDescent="0.2">
      <c r="B22" s="36" t="s">
        <v>124</v>
      </c>
      <c r="C22" s="36"/>
      <c r="D22" s="12"/>
    </row>
    <row r="23" spans="2:4" x14ac:dyDescent="0.2">
      <c r="B23" s="40" t="s">
        <v>125</v>
      </c>
      <c r="C23" s="39"/>
      <c r="D23" s="39"/>
    </row>
    <row r="24" spans="2:4" x14ac:dyDescent="0.2">
      <c r="B24" s="40" t="s">
        <v>317</v>
      </c>
      <c r="C24" s="39"/>
      <c r="D24" s="39"/>
    </row>
    <row r="25" spans="2:4" x14ac:dyDescent="0.2">
      <c r="B25" s="40" t="s">
        <v>148</v>
      </c>
      <c r="C25" s="39"/>
      <c r="D25" s="39"/>
    </row>
    <row r="26" spans="2:4" x14ac:dyDescent="0.2">
      <c r="B26" s="40"/>
    </row>
    <row r="27" spans="2:4" x14ac:dyDescent="0.2">
      <c r="B27" s="56"/>
      <c r="C27" s="56" t="s">
        <v>126</v>
      </c>
    </row>
    <row r="28" spans="2:4" x14ac:dyDescent="0.2">
      <c r="B28" s="38"/>
      <c r="C28" s="32" t="s">
        <v>142</v>
      </c>
    </row>
    <row r="29" spans="2:4" x14ac:dyDescent="0.2">
      <c r="D29" s="32" t="s">
        <v>318</v>
      </c>
    </row>
    <row r="30" spans="2:4" x14ac:dyDescent="0.2">
      <c r="C30" s="32" t="s">
        <v>127</v>
      </c>
    </row>
    <row r="31" spans="2:4" x14ac:dyDescent="0.2">
      <c r="C31" s="32" t="s">
        <v>147</v>
      </c>
    </row>
    <row r="32" spans="2:4" x14ac:dyDescent="0.2">
      <c r="C32" s="32" t="s">
        <v>146</v>
      </c>
    </row>
    <row r="33" spans="3:5" x14ac:dyDescent="0.2">
      <c r="C33" s="32" t="s">
        <v>129</v>
      </c>
    </row>
    <row r="35" spans="3:5" x14ac:dyDescent="0.2">
      <c r="C35" s="56" t="s">
        <v>143</v>
      </c>
    </row>
    <row r="36" spans="3:5" x14ac:dyDescent="0.2">
      <c r="C36" s="32" t="s">
        <v>144</v>
      </c>
    </row>
    <row r="37" spans="3:5" x14ac:dyDescent="0.2">
      <c r="C37" s="32" t="s">
        <v>145</v>
      </c>
    </row>
    <row r="38" spans="3:5" x14ac:dyDescent="0.2">
      <c r="C38" s="32" t="s">
        <v>130</v>
      </c>
    </row>
    <row r="39" spans="3:5" x14ac:dyDescent="0.2">
      <c r="C39" s="32" t="s">
        <v>128</v>
      </c>
    </row>
    <row r="40" spans="3:5" x14ac:dyDescent="0.2">
      <c r="C40" s="32" t="s">
        <v>129</v>
      </c>
    </row>
    <row r="45" spans="3:5" x14ac:dyDescent="0.2">
      <c r="E45" s="57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25</xdr:row>
                    <xdr:rowOff>114300</xdr:rowOff>
                  </from>
                  <to>
                    <xdr:col>3</xdr:col>
                    <xdr:colOff>5934075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481"/>
  <sheetViews>
    <sheetView showGridLines="0" tabSelected="1" zoomScale="85" zoomScaleNormal="85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C6" sqref="C6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44.28515625" style="33" bestFit="1" customWidth="1"/>
    <col min="7" max="7" width="17" bestFit="1" customWidth="1"/>
    <col min="8" max="8" width="16.28515625" customWidth="1"/>
    <col min="9" max="10" width="18.140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">
      <c r="A2" s="21" t="s">
        <v>699</v>
      </c>
      <c r="B2" s="21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21" t="s">
        <v>11</v>
      </c>
      <c r="B3" s="21"/>
      <c r="C3" s="87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x14ac:dyDescent="0.2">
      <c r="A5" s="41" t="s">
        <v>13</v>
      </c>
      <c r="B5" s="41"/>
      <c r="C5" s="55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41" t="s">
        <v>14</v>
      </c>
      <c r="B6" s="41"/>
      <c r="C6" s="32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41" t="s">
        <v>700</v>
      </c>
      <c r="B7" s="41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21" t="s">
        <v>15</v>
      </c>
      <c r="B8" s="21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21" t="s">
        <v>16</v>
      </c>
      <c r="B9" s="21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A10" s="21" t="s">
        <v>17</v>
      </c>
      <c r="B10" s="21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">
      <c r="A11" s="21" t="s">
        <v>18</v>
      </c>
      <c r="B11" s="21"/>
      <c r="C11" s="21"/>
      <c r="D11" s="21"/>
      <c r="E11" s="21"/>
      <c r="F11" s="5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21" t="s">
        <v>19</v>
      </c>
      <c r="B12" s="21"/>
      <c r="C12" s="32" t="s">
        <v>701</v>
      </c>
      <c r="D12" s="21"/>
      <c r="E12" s="21"/>
      <c r="F12" s="5"/>
      <c r="G12" s="84" t="s">
        <v>306</v>
      </c>
      <c r="H12" s="85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21"/>
      <c r="B13" s="21"/>
      <c r="C13" s="21"/>
      <c r="D13" s="21"/>
      <c r="E13" s="21"/>
      <c r="F13" s="5"/>
      <c r="G13" s="88" t="s">
        <v>304</v>
      </c>
      <c r="H13" s="89"/>
      <c r="I13" s="66" t="s">
        <v>150</v>
      </c>
      <c r="J13" s="66" t="s">
        <v>150</v>
      </c>
      <c r="K13" s="66" t="s">
        <v>150</v>
      </c>
      <c r="L13" s="66" t="s">
        <v>150</v>
      </c>
      <c r="M13" s="21"/>
      <c r="N13" s="66" t="s">
        <v>150</v>
      </c>
      <c r="O13" s="21"/>
      <c r="P13" s="21"/>
    </row>
    <row r="14" spans="1:16" s="28" customFormat="1" ht="33.75" customHeight="1" x14ac:dyDescent="0.2">
      <c r="A14" s="44" t="s">
        <v>7</v>
      </c>
      <c r="B14" s="45" t="s">
        <v>20</v>
      </c>
      <c r="C14" s="45" t="s">
        <v>21</v>
      </c>
      <c r="D14" s="45" t="s">
        <v>8</v>
      </c>
      <c r="E14" s="44" t="s">
        <v>22</v>
      </c>
      <c r="F14" s="44" t="s">
        <v>23</v>
      </c>
      <c r="G14" s="46" t="s">
        <v>303</v>
      </c>
      <c r="H14" s="46" t="s">
        <v>305</v>
      </c>
      <c r="I14" s="47" t="s">
        <v>116</v>
      </c>
      <c r="J14" s="47" t="s">
        <v>117</v>
      </c>
      <c r="K14" s="48" t="s">
        <v>118</v>
      </c>
      <c r="L14" s="48" t="s">
        <v>119</v>
      </c>
      <c r="M14" s="64" t="s">
        <v>149</v>
      </c>
      <c r="N14" s="49" t="s">
        <v>120</v>
      </c>
      <c r="O14" s="77" t="s">
        <v>285</v>
      </c>
      <c r="P14" s="9" t="s">
        <v>24</v>
      </c>
    </row>
    <row r="15" spans="1:16" x14ac:dyDescent="0.2">
      <c r="A15" s="13" t="s">
        <v>25</v>
      </c>
      <c r="B15" s="13"/>
      <c r="C15" s="13"/>
      <c r="D15" s="13"/>
      <c r="E15" s="13" t="s">
        <v>300</v>
      </c>
      <c r="F15" s="50" t="s">
        <v>151</v>
      </c>
      <c r="G15" s="58" t="s">
        <v>26</v>
      </c>
      <c r="H15" s="58"/>
      <c r="I15" s="59"/>
      <c r="J15" s="59"/>
      <c r="K15" s="60"/>
      <c r="L15" s="67"/>
      <c r="M15" s="65"/>
      <c r="N15" s="61" t="str">
        <f>IF(LEFT(G15,1)="X","X",IF(LEFT(G15,1)="V","V",IF(H15="V","V",IF(I15="V","V",IF(J15="V","O",IF(K15="V","O",IF(L15="V","O",IF(M15="V","O",IF(LEFT(G15,1)="O","O",IF(LEFT(H15,1)="O","O",IF(I15="O","O",IF(J15="O","O",IF(K15="O","O",IF(L15="O","O",IF(M15="O","O","LEEG")))))))))))))))</f>
        <v>V</v>
      </c>
      <c r="O15" s="68"/>
      <c r="P15" s="62"/>
    </row>
    <row r="16" spans="1:16" x14ac:dyDescent="0.2">
      <c r="A16" s="13"/>
      <c r="B16" s="13" t="s">
        <v>27</v>
      </c>
      <c r="C16" s="13"/>
      <c r="D16" s="13"/>
      <c r="E16" s="13" t="s">
        <v>300</v>
      </c>
      <c r="F16" s="78" t="s">
        <v>28</v>
      </c>
      <c r="G16" s="58" t="s">
        <v>26</v>
      </c>
      <c r="H16" s="58"/>
      <c r="I16" s="59"/>
      <c r="J16" s="59"/>
      <c r="K16" s="60"/>
      <c r="L16" s="67"/>
      <c r="M16" s="65"/>
      <c r="N16" s="61" t="str">
        <f t="shared" ref="N16:N87" si="0">IF(LEFT(G16,1)="X","X",IF(LEFT(G16,1)="V","V",IF(H16="V","V",IF(I16="V","V",IF(J16="V","O",IF(K16="V","O",IF(L16="V","O",IF(M16="V","O",IF(LEFT(G16,1)="O","O",IF(LEFT(H16,1)="O","O",IF(I16="O","O",IF(J16="O","O",IF(K16="O","O",IF(L16="O","O",IF(M16="O","O","LEEG")))))))))))))))</f>
        <v>V</v>
      </c>
      <c r="O16" s="68"/>
      <c r="P16" s="62"/>
    </row>
    <row r="17" spans="1:16" x14ac:dyDescent="0.2">
      <c r="A17" s="13"/>
      <c r="B17" s="13" t="s">
        <v>29</v>
      </c>
      <c r="C17" s="13"/>
      <c r="D17" s="13"/>
      <c r="E17" s="13" t="s">
        <v>300</v>
      </c>
      <c r="F17" s="78" t="s">
        <v>30</v>
      </c>
      <c r="G17" s="58" t="s">
        <v>31</v>
      </c>
      <c r="H17" s="58"/>
      <c r="I17" s="59"/>
      <c r="J17" s="59"/>
      <c r="K17" s="60"/>
      <c r="L17" s="67"/>
      <c r="M17" s="65"/>
      <c r="N17" s="61" t="str">
        <f t="shared" si="0"/>
        <v>O</v>
      </c>
      <c r="O17" s="68"/>
      <c r="P17" s="62"/>
    </row>
    <row r="18" spans="1:16" x14ac:dyDescent="0.2">
      <c r="A18" s="13"/>
      <c r="B18" s="13" t="s">
        <v>32</v>
      </c>
      <c r="C18" s="13"/>
      <c r="D18" s="13"/>
      <c r="E18" s="13" t="s">
        <v>300</v>
      </c>
      <c r="F18" s="78" t="s">
        <v>33</v>
      </c>
      <c r="G18" s="58" t="s">
        <v>31</v>
      </c>
      <c r="H18" s="58"/>
      <c r="I18" s="59"/>
      <c r="J18" s="59"/>
      <c r="K18" s="60"/>
      <c r="L18" s="67"/>
      <c r="M18" s="65"/>
      <c r="N18" s="61" t="str">
        <f t="shared" si="0"/>
        <v>O</v>
      </c>
      <c r="O18" s="68"/>
      <c r="P18" s="62"/>
    </row>
    <row r="19" spans="1:16" x14ac:dyDescent="0.2">
      <c r="A19" s="13"/>
      <c r="B19" s="13" t="s">
        <v>34</v>
      </c>
      <c r="C19" s="13"/>
      <c r="D19" s="13"/>
      <c r="E19" s="13" t="s">
        <v>300</v>
      </c>
      <c r="F19" s="78" t="s">
        <v>35</v>
      </c>
      <c r="G19" s="58" t="s">
        <v>26</v>
      </c>
      <c r="H19" s="58"/>
      <c r="I19" s="59"/>
      <c r="J19" s="59"/>
      <c r="K19" s="60"/>
      <c r="L19" s="67"/>
      <c r="M19" s="65"/>
      <c r="N19" s="61" t="str">
        <f t="shared" si="0"/>
        <v>V</v>
      </c>
      <c r="O19" s="68"/>
      <c r="P19" s="62"/>
    </row>
    <row r="20" spans="1:16" x14ac:dyDescent="0.2">
      <c r="A20" s="13"/>
      <c r="B20" s="13" t="s">
        <v>322</v>
      </c>
      <c r="C20" s="13"/>
      <c r="D20" s="13"/>
      <c r="E20" s="13" t="s">
        <v>323</v>
      </c>
      <c r="F20" s="13" t="s">
        <v>324</v>
      </c>
      <c r="G20" s="58"/>
      <c r="H20" s="58"/>
      <c r="I20" s="59"/>
      <c r="J20" s="59"/>
      <c r="K20" s="60"/>
      <c r="L20" s="67"/>
      <c r="M20" s="65"/>
      <c r="N20" s="61" t="str">
        <f t="shared" si="0"/>
        <v>LEEG</v>
      </c>
      <c r="O20" s="68"/>
      <c r="P20" s="62"/>
    </row>
    <row r="21" spans="1:16" x14ac:dyDescent="0.2">
      <c r="A21" s="13"/>
      <c r="B21" s="13" t="s">
        <v>325</v>
      </c>
      <c r="C21" s="13"/>
      <c r="D21" s="13"/>
      <c r="E21" s="13" t="s">
        <v>326</v>
      </c>
      <c r="F21" s="13" t="s">
        <v>327</v>
      </c>
      <c r="G21" s="58"/>
      <c r="H21" s="58"/>
      <c r="I21" s="59"/>
      <c r="J21" s="59"/>
      <c r="K21" s="60"/>
      <c r="L21" s="67"/>
      <c r="M21" s="65"/>
      <c r="N21" s="61" t="str">
        <f t="shared" si="0"/>
        <v>LEEG</v>
      </c>
      <c r="O21" s="68"/>
      <c r="P21" s="62"/>
    </row>
    <row r="22" spans="1:16" x14ac:dyDescent="0.2">
      <c r="A22" s="13"/>
      <c r="B22" s="13" t="s">
        <v>36</v>
      </c>
      <c r="C22" s="13"/>
      <c r="D22" s="13"/>
      <c r="E22" s="13" t="s">
        <v>37</v>
      </c>
      <c r="F22" s="78" t="s">
        <v>38</v>
      </c>
      <c r="G22" s="58" t="s">
        <v>26</v>
      </c>
      <c r="H22" s="58"/>
      <c r="I22" s="59"/>
      <c r="J22" s="59"/>
      <c r="K22" s="60"/>
      <c r="L22" s="67"/>
      <c r="M22" s="65"/>
      <c r="N22" s="61" t="str">
        <f t="shared" si="0"/>
        <v>V</v>
      </c>
      <c r="O22" s="68"/>
      <c r="P22" s="62"/>
    </row>
    <row r="23" spans="1:16" x14ac:dyDescent="0.2">
      <c r="A23" s="13"/>
      <c r="B23" s="13" t="s">
        <v>39</v>
      </c>
      <c r="C23" s="13"/>
      <c r="D23" s="13"/>
      <c r="E23" s="13" t="s">
        <v>37</v>
      </c>
      <c r="F23" s="78" t="s">
        <v>40</v>
      </c>
      <c r="G23" s="58" t="s">
        <v>26</v>
      </c>
      <c r="H23" s="58"/>
      <c r="I23" s="59"/>
      <c r="J23" s="59"/>
      <c r="K23" s="60"/>
      <c r="L23" s="67"/>
      <c r="M23" s="65"/>
      <c r="N23" s="61" t="str">
        <f t="shared" si="0"/>
        <v>V</v>
      </c>
      <c r="O23" s="68"/>
      <c r="P23" s="62"/>
    </row>
    <row r="24" spans="1:16" x14ac:dyDescent="0.2">
      <c r="A24" s="13"/>
      <c r="B24" s="13" t="s">
        <v>41</v>
      </c>
      <c r="C24" s="13"/>
      <c r="D24" s="13"/>
      <c r="E24" s="13" t="s">
        <v>37</v>
      </c>
      <c r="F24" s="78" t="s">
        <v>42</v>
      </c>
      <c r="G24" s="58" t="s">
        <v>26</v>
      </c>
      <c r="H24" s="58"/>
      <c r="I24" s="59"/>
      <c r="J24" s="59"/>
      <c r="K24" s="60"/>
      <c r="L24" s="67"/>
      <c r="M24" s="65"/>
      <c r="N24" s="61" t="str">
        <f t="shared" si="0"/>
        <v>V</v>
      </c>
      <c r="O24" s="68"/>
      <c r="P24" s="62"/>
    </row>
    <row r="25" spans="1:16" x14ac:dyDescent="0.2">
      <c r="A25" s="13"/>
      <c r="B25" s="13" t="s">
        <v>43</v>
      </c>
      <c r="C25" s="13"/>
      <c r="D25" s="13"/>
      <c r="E25" s="13" t="s">
        <v>300</v>
      </c>
      <c r="F25" s="78" t="s">
        <v>44</v>
      </c>
      <c r="G25" s="58" t="s">
        <v>31</v>
      </c>
      <c r="H25" s="58"/>
      <c r="I25" s="59"/>
      <c r="J25" s="59"/>
      <c r="K25" s="60"/>
      <c r="L25" s="67"/>
      <c r="M25" s="65"/>
      <c r="N25" s="61" t="str">
        <f t="shared" si="0"/>
        <v>O</v>
      </c>
      <c r="O25" s="68"/>
      <c r="P25" s="62"/>
    </row>
    <row r="26" spans="1:16" x14ac:dyDescent="0.2">
      <c r="A26" s="13"/>
      <c r="B26" s="13" t="s">
        <v>45</v>
      </c>
      <c r="C26" s="13"/>
      <c r="D26" s="13"/>
      <c r="E26" s="13" t="s">
        <v>46</v>
      </c>
      <c r="F26" s="78" t="s">
        <v>47</v>
      </c>
      <c r="G26" s="58" t="s">
        <v>26</v>
      </c>
      <c r="H26" s="58"/>
      <c r="I26" s="59"/>
      <c r="J26" s="59"/>
      <c r="K26" s="60"/>
      <c r="L26" s="67"/>
      <c r="M26" s="65"/>
      <c r="N26" s="61" t="str">
        <f t="shared" si="0"/>
        <v>V</v>
      </c>
      <c r="O26" s="68"/>
      <c r="P26" s="62"/>
    </row>
    <row r="27" spans="1:16" x14ac:dyDescent="0.2">
      <c r="A27" s="13"/>
      <c r="B27" s="13" t="s">
        <v>328</v>
      </c>
      <c r="C27" s="13"/>
      <c r="D27" s="13"/>
      <c r="E27" s="13" t="s">
        <v>329</v>
      </c>
      <c r="F27" s="13" t="s">
        <v>330</v>
      </c>
      <c r="G27" s="58"/>
      <c r="H27" s="58"/>
      <c r="I27" s="59"/>
      <c r="J27" s="59"/>
      <c r="K27" s="60"/>
      <c r="L27" s="67"/>
      <c r="M27" s="65"/>
      <c r="N27" s="61" t="str">
        <f t="shared" si="0"/>
        <v>LEEG</v>
      </c>
      <c r="O27" s="68"/>
      <c r="P27" s="62"/>
    </row>
    <row r="28" spans="1:16" x14ac:dyDescent="0.2">
      <c r="A28" s="13"/>
      <c r="B28" s="13" t="s">
        <v>331</v>
      </c>
      <c r="C28" s="13"/>
      <c r="D28" s="13"/>
      <c r="E28" s="13" t="s">
        <v>332</v>
      </c>
      <c r="F28" s="13" t="s">
        <v>333</v>
      </c>
      <c r="G28" s="58"/>
      <c r="H28" s="58"/>
      <c r="I28" s="59"/>
      <c r="J28" s="59"/>
      <c r="K28" s="60"/>
      <c r="L28" s="67"/>
      <c r="M28" s="65"/>
      <c r="N28" s="61" t="str">
        <f t="shared" si="0"/>
        <v>LEEG</v>
      </c>
      <c r="O28" s="68"/>
      <c r="P28" s="62"/>
    </row>
    <row r="29" spans="1:16" x14ac:dyDescent="0.2">
      <c r="A29" s="13" t="s">
        <v>53</v>
      </c>
      <c r="B29" s="13"/>
      <c r="C29" s="13"/>
      <c r="D29" s="13"/>
      <c r="E29" s="13" t="s">
        <v>300</v>
      </c>
      <c r="F29" s="50" t="s">
        <v>167</v>
      </c>
      <c r="G29" s="58" t="s">
        <v>31</v>
      </c>
      <c r="H29" s="58"/>
      <c r="I29" s="59"/>
      <c r="J29" s="59"/>
      <c r="K29" s="60"/>
      <c r="L29" s="67"/>
      <c r="M29" s="65"/>
      <c r="N29" s="61" t="str">
        <f t="shared" si="0"/>
        <v>O</v>
      </c>
      <c r="O29" s="68"/>
      <c r="P29" s="62"/>
    </row>
    <row r="30" spans="1:16" x14ac:dyDescent="0.2">
      <c r="A30" s="13"/>
      <c r="B30" s="13" t="s">
        <v>51</v>
      </c>
      <c r="C30" s="13"/>
      <c r="D30" s="13"/>
      <c r="E30" s="13" t="s">
        <v>300</v>
      </c>
      <c r="F30" s="78" t="s">
        <v>52</v>
      </c>
      <c r="G30" s="58" t="s">
        <v>26</v>
      </c>
      <c r="H30" s="58"/>
      <c r="I30" s="59"/>
      <c r="J30" s="59"/>
      <c r="K30" s="60"/>
      <c r="L30" s="67"/>
      <c r="M30" s="65"/>
      <c r="N30" s="61" t="str">
        <f t="shared" si="0"/>
        <v>V</v>
      </c>
      <c r="O30" s="68"/>
      <c r="P30" s="62"/>
    </row>
    <row r="31" spans="1:16" x14ac:dyDescent="0.2">
      <c r="A31" s="13" t="s">
        <v>50</v>
      </c>
      <c r="B31" s="13"/>
      <c r="C31" s="13"/>
      <c r="D31" s="13"/>
      <c r="E31" s="13" t="s">
        <v>300</v>
      </c>
      <c r="F31" s="50" t="s">
        <v>168</v>
      </c>
      <c r="G31" s="58" t="s">
        <v>31</v>
      </c>
      <c r="H31" s="58"/>
      <c r="I31" s="59"/>
      <c r="J31" s="59"/>
      <c r="K31" s="60"/>
      <c r="L31" s="67"/>
      <c r="M31" s="65"/>
      <c r="N31" s="61" t="str">
        <f t="shared" si="0"/>
        <v>O</v>
      </c>
      <c r="O31" s="68"/>
      <c r="P31" s="62"/>
    </row>
    <row r="32" spans="1:16" x14ac:dyDescent="0.2">
      <c r="A32" s="13"/>
      <c r="B32" s="13" t="s">
        <v>51</v>
      </c>
      <c r="C32" s="13"/>
      <c r="D32" s="13"/>
      <c r="E32" s="13" t="s">
        <v>300</v>
      </c>
      <c r="F32" s="78" t="s">
        <v>52</v>
      </c>
      <c r="G32" s="58" t="s">
        <v>26</v>
      </c>
      <c r="H32" s="58"/>
      <c r="I32" s="59"/>
      <c r="J32" s="59"/>
      <c r="K32" s="60"/>
      <c r="L32" s="67"/>
      <c r="M32" s="65"/>
      <c r="N32" s="61" t="str">
        <f t="shared" si="0"/>
        <v>V</v>
      </c>
      <c r="O32" s="68"/>
      <c r="P32" s="62"/>
    </row>
    <row r="33" spans="1:16" x14ac:dyDescent="0.2">
      <c r="A33" s="13" t="s">
        <v>54</v>
      </c>
      <c r="B33" s="13"/>
      <c r="C33" s="13"/>
      <c r="D33" s="13"/>
      <c r="E33" s="13" t="s">
        <v>300</v>
      </c>
      <c r="F33" s="50" t="s">
        <v>166</v>
      </c>
      <c r="G33" s="58" t="s">
        <v>26</v>
      </c>
      <c r="H33" s="58"/>
      <c r="I33" s="59"/>
      <c r="J33" s="59"/>
      <c r="K33" s="60"/>
      <c r="L33" s="67"/>
      <c r="M33" s="65"/>
      <c r="N33" s="61" t="str">
        <f t="shared" si="0"/>
        <v>V</v>
      </c>
      <c r="O33" s="68"/>
      <c r="P33" s="62"/>
    </row>
    <row r="34" spans="1:16" x14ac:dyDescent="0.2">
      <c r="A34" s="13"/>
      <c r="B34" s="13" t="s">
        <v>55</v>
      </c>
      <c r="C34" s="13"/>
      <c r="D34" s="13"/>
      <c r="E34" s="13" t="s">
        <v>300</v>
      </c>
      <c r="F34" s="78" t="s">
        <v>292</v>
      </c>
      <c r="G34" s="58" t="s">
        <v>26</v>
      </c>
      <c r="H34" s="58"/>
      <c r="I34" s="59"/>
      <c r="J34" s="59"/>
      <c r="K34" s="60"/>
      <c r="L34" s="67"/>
      <c r="M34" s="65"/>
      <c r="N34" s="61" t="str">
        <f t="shared" si="0"/>
        <v>V</v>
      </c>
      <c r="O34" s="68"/>
      <c r="P34" s="62"/>
    </row>
    <row r="35" spans="1:16" x14ac:dyDescent="0.2">
      <c r="A35" s="13"/>
      <c r="B35" s="13" t="s">
        <v>56</v>
      </c>
      <c r="C35" s="13"/>
      <c r="D35" s="13"/>
      <c r="E35" s="13" t="s">
        <v>300</v>
      </c>
      <c r="F35" s="78" t="s">
        <v>291</v>
      </c>
      <c r="G35" s="58" t="s">
        <v>26</v>
      </c>
      <c r="H35" s="58"/>
      <c r="I35" s="59"/>
      <c r="J35" s="59"/>
      <c r="K35" s="60"/>
      <c r="L35" s="67"/>
      <c r="M35" s="65"/>
      <c r="N35" s="61" t="str">
        <f t="shared" si="0"/>
        <v>V</v>
      </c>
      <c r="O35" s="68"/>
      <c r="P35" s="62"/>
    </row>
    <row r="36" spans="1:16" x14ac:dyDescent="0.2">
      <c r="A36" s="13"/>
      <c r="B36" s="13" t="s">
        <v>57</v>
      </c>
      <c r="C36" s="13"/>
      <c r="D36" s="13"/>
      <c r="E36" s="13" t="s">
        <v>300</v>
      </c>
      <c r="F36" s="78" t="s">
        <v>58</v>
      </c>
      <c r="G36" s="58" t="s">
        <v>31</v>
      </c>
      <c r="H36" s="58"/>
      <c r="I36" s="59"/>
      <c r="J36" s="59"/>
      <c r="K36" s="60"/>
      <c r="L36" s="67"/>
      <c r="M36" s="65"/>
      <c r="N36" s="61" t="str">
        <f t="shared" si="0"/>
        <v>O</v>
      </c>
      <c r="O36" s="68"/>
      <c r="P36" s="62"/>
    </row>
    <row r="37" spans="1:16" x14ac:dyDescent="0.2">
      <c r="A37" s="13"/>
      <c r="B37" s="13" t="s">
        <v>59</v>
      </c>
      <c r="C37" s="13"/>
      <c r="D37" s="13"/>
      <c r="E37" s="13" t="s">
        <v>60</v>
      </c>
      <c r="F37" s="78" t="s">
        <v>61</v>
      </c>
      <c r="G37" s="58" t="s">
        <v>26</v>
      </c>
      <c r="H37" s="58"/>
      <c r="I37" s="59"/>
      <c r="J37" s="59"/>
      <c r="K37" s="60"/>
      <c r="L37" s="67"/>
      <c r="M37" s="65"/>
      <c r="N37" s="61" t="str">
        <f t="shared" si="0"/>
        <v>V</v>
      </c>
      <c r="O37" s="68"/>
      <c r="P37" s="62"/>
    </row>
    <row r="38" spans="1:16" x14ac:dyDescent="0.2">
      <c r="A38" s="13"/>
      <c r="B38" s="13" t="s">
        <v>334</v>
      </c>
      <c r="C38" s="13"/>
      <c r="D38" s="13"/>
      <c r="E38" s="13"/>
      <c r="F38" s="13" t="s">
        <v>335</v>
      </c>
      <c r="G38" s="58"/>
      <c r="H38" s="58"/>
      <c r="I38" s="59"/>
      <c r="J38" s="59"/>
      <c r="K38" s="60"/>
      <c r="L38" s="67"/>
      <c r="M38" s="65"/>
      <c r="N38" s="61" t="str">
        <f t="shared" si="0"/>
        <v>LEEG</v>
      </c>
      <c r="O38" s="68"/>
      <c r="P38" s="62"/>
    </row>
    <row r="39" spans="1:16" x14ac:dyDescent="0.2">
      <c r="A39" s="13"/>
      <c r="B39" s="13" t="s">
        <v>62</v>
      </c>
      <c r="C39" s="13"/>
      <c r="D39" s="13"/>
      <c r="E39" s="13" t="s">
        <v>300</v>
      </c>
      <c r="F39" s="78" t="s">
        <v>63</v>
      </c>
      <c r="G39" s="58" t="s">
        <v>31</v>
      </c>
      <c r="H39" s="58"/>
      <c r="I39" s="59"/>
      <c r="J39" s="59"/>
      <c r="K39" s="60"/>
      <c r="L39" s="67"/>
      <c r="M39" s="65"/>
      <c r="N39" s="61" t="str">
        <f t="shared" si="0"/>
        <v>O</v>
      </c>
      <c r="O39" s="68"/>
      <c r="P39" s="62"/>
    </row>
    <row r="40" spans="1:16" x14ac:dyDescent="0.2">
      <c r="A40" s="13"/>
      <c r="B40" s="13" t="s">
        <v>64</v>
      </c>
      <c r="C40" s="13"/>
      <c r="D40" s="13"/>
      <c r="E40" s="13" t="s">
        <v>37</v>
      </c>
      <c r="F40" s="78" t="s">
        <v>65</v>
      </c>
      <c r="G40" s="58" t="s">
        <v>26</v>
      </c>
      <c r="H40" s="58"/>
      <c r="I40" s="59"/>
      <c r="J40" s="59"/>
      <c r="K40" s="60"/>
      <c r="L40" s="67"/>
      <c r="M40" s="65"/>
      <c r="N40" s="61" t="str">
        <f t="shared" si="0"/>
        <v>V</v>
      </c>
      <c r="O40" s="68"/>
      <c r="P40" s="62"/>
    </row>
    <row r="41" spans="1:16" x14ac:dyDescent="0.2">
      <c r="A41" s="13"/>
      <c r="B41" s="13" t="s">
        <v>66</v>
      </c>
      <c r="C41" s="13"/>
      <c r="D41" s="13"/>
      <c r="E41" s="13" t="s">
        <v>300</v>
      </c>
      <c r="F41" s="78" t="s">
        <v>67</v>
      </c>
      <c r="G41" s="58" t="s">
        <v>31</v>
      </c>
      <c r="H41" s="58"/>
      <c r="I41" s="59"/>
      <c r="J41" s="59"/>
      <c r="K41" s="60"/>
      <c r="L41" s="67"/>
      <c r="M41" s="65"/>
      <c r="N41" s="61" t="str">
        <f t="shared" si="0"/>
        <v>O</v>
      </c>
      <c r="O41" s="68"/>
      <c r="P41" s="62"/>
    </row>
    <row r="42" spans="1:16" x14ac:dyDescent="0.2">
      <c r="A42" s="13"/>
      <c r="B42" s="13" t="s">
        <v>336</v>
      </c>
      <c r="C42" s="13"/>
      <c r="D42" s="13"/>
      <c r="E42" s="13"/>
      <c r="F42" s="13" t="s">
        <v>337</v>
      </c>
      <c r="G42" s="58"/>
      <c r="H42" s="58"/>
      <c r="I42" s="59"/>
      <c r="J42" s="59"/>
      <c r="K42" s="60"/>
      <c r="L42" s="67"/>
      <c r="M42" s="65"/>
      <c r="N42" s="61" t="str">
        <f t="shared" si="0"/>
        <v>LEEG</v>
      </c>
      <c r="O42" s="68"/>
      <c r="P42" s="62"/>
    </row>
    <row r="43" spans="1:16" x14ac:dyDescent="0.2">
      <c r="A43" s="13"/>
      <c r="B43" s="13" t="s">
        <v>338</v>
      </c>
      <c r="C43" s="13"/>
      <c r="D43" s="13"/>
      <c r="E43" s="13"/>
      <c r="F43" s="13" t="s">
        <v>339</v>
      </c>
      <c r="G43" s="58"/>
      <c r="H43" s="58"/>
      <c r="I43" s="59"/>
      <c r="J43" s="59"/>
      <c r="K43" s="60"/>
      <c r="L43" s="67"/>
      <c r="M43" s="65"/>
      <c r="N43" s="61" t="str">
        <f t="shared" si="0"/>
        <v>LEEG</v>
      </c>
      <c r="O43" s="68"/>
      <c r="P43" s="62"/>
    </row>
    <row r="44" spans="1:16" x14ac:dyDescent="0.2">
      <c r="A44" s="13"/>
      <c r="B44" s="13" t="s">
        <v>68</v>
      </c>
      <c r="C44" s="13"/>
      <c r="D44" s="13"/>
      <c r="E44" s="13" t="s">
        <v>300</v>
      </c>
      <c r="F44" s="78" t="s">
        <v>69</v>
      </c>
      <c r="G44" s="58" t="s">
        <v>26</v>
      </c>
      <c r="H44" s="58"/>
      <c r="I44" s="59"/>
      <c r="J44" s="59"/>
      <c r="K44" s="60"/>
      <c r="L44" s="67"/>
      <c r="M44" s="65"/>
      <c r="N44" s="61" t="str">
        <f t="shared" si="0"/>
        <v>V</v>
      </c>
      <c r="O44" s="68"/>
      <c r="P44" s="62"/>
    </row>
    <row r="45" spans="1:16" x14ac:dyDescent="0.2">
      <c r="A45" s="13"/>
      <c r="B45" s="13" t="s">
        <v>70</v>
      </c>
      <c r="C45" s="13"/>
      <c r="D45" s="13"/>
      <c r="E45" s="13" t="s">
        <v>300</v>
      </c>
      <c r="F45" s="78" t="s">
        <v>71</v>
      </c>
      <c r="G45" s="58" t="s">
        <v>26</v>
      </c>
      <c r="H45" s="58"/>
      <c r="I45" s="59"/>
      <c r="J45" s="59"/>
      <c r="K45" s="60"/>
      <c r="L45" s="67"/>
      <c r="M45" s="65"/>
      <c r="N45" s="61" t="str">
        <f t="shared" si="0"/>
        <v>V</v>
      </c>
      <c r="O45" s="68"/>
      <c r="P45" s="62"/>
    </row>
    <row r="46" spans="1:16" x14ac:dyDescent="0.2">
      <c r="A46" s="13"/>
      <c r="B46" s="13" t="s">
        <v>72</v>
      </c>
      <c r="C46" s="13"/>
      <c r="D46" s="13"/>
      <c r="E46" s="13" t="s">
        <v>300</v>
      </c>
      <c r="F46" s="78" t="s">
        <v>73</v>
      </c>
      <c r="G46" s="58" t="s">
        <v>26</v>
      </c>
      <c r="H46" s="58"/>
      <c r="I46" s="59"/>
      <c r="J46" s="59"/>
      <c r="K46" s="60"/>
      <c r="L46" s="67"/>
      <c r="M46" s="65"/>
      <c r="N46" s="61" t="str">
        <f t="shared" si="0"/>
        <v>V</v>
      </c>
      <c r="O46" s="68"/>
      <c r="P46" s="62"/>
    </row>
    <row r="47" spans="1:16" x14ac:dyDescent="0.2">
      <c r="A47" s="13"/>
      <c r="B47" s="13" t="s">
        <v>74</v>
      </c>
      <c r="C47" s="13"/>
      <c r="D47" s="13"/>
      <c r="E47" s="13" t="s">
        <v>300</v>
      </c>
      <c r="F47" s="78" t="s">
        <v>75</v>
      </c>
      <c r="G47" s="58" t="s">
        <v>26</v>
      </c>
      <c r="H47" s="58"/>
      <c r="I47" s="59"/>
      <c r="J47" s="59"/>
      <c r="K47" s="60"/>
      <c r="L47" s="67"/>
      <c r="M47" s="65"/>
      <c r="N47" s="61" t="str">
        <f t="shared" si="0"/>
        <v>V</v>
      </c>
      <c r="O47" s="68"/>
      <c r="P47" s="62"/>
    </row>
    <row r="48" spans="1:16" x14ac:dyDescent="0.2">
      <c r="A48" s="13"/>
      <c r="B48" s="13" t="s">
        <v>340</v>
      </c>
      <c r="C48" s="13"/>
      <c r="D48" s="13"/>
      <c r="E48" s="13" t="s">
        <v>37</v>
      </c>
      <c r="F48" s="13" t="s">
        <v>341</v>
      </c>
      <c r="G48" s="58"/>
      <c r="H48" s="58"/>
      <c r="I48" s="59"/>
      <c r="J48" s="59"/>
      <c r="K48" s="60"/>
      <c r="L48" s="67"/>
      <c r="M48" s="65"/>
      <c r="N48" s="61" t="str">
        <f t="shared" si="0"/>
        <v>LEEG</v>
      </c>
      <c r="O48" s="68"/>
      <c r="P48" s="62"/>
    </row>
    <row r="49" spans="1:16" x14ac:dyDescent="0.2">
      <c r="A49" s="13"/>
      <c r="B49" s="13" t="s">
        <v>76</v>
      </c>
      <c r="C49" s="13"/>
      <c r="D49" s="13"/>
      <c r="E49" s="13" t="s">
        <v>300</v>
      </c>
      <c r="F49" s="78" t="s">
        <v>77</v>
      </c>
      <c r="G49" s="58" t="s">
        <v>31</v>
      </c>
      <c r="H49" s="58"/>
      <c r="I49" s="59"/>
      <c r="J49" s="59"/>
      <c r="K49" s="60"/>
      <c r="L49" s="67"/>
      <c r="M49" s="65"/>
      <c r="N49" s="61" t="str">
        <f t="shared" si="0"/>
        <v>O</v>
      </c>
      <c r="O49" s="68"/>
      <c r="P49" s="62"/>
    </row>
    <row r="50" spans="1:16" x14ac:dyDescent="0.2">
      <c r="A50" s="13"/>
      <c r="B50" s="13" t="s">
        <v>78</v>
      </c>
      <c r="C50" s="13"/>
      <c r="D50" s="13"/>
      <c r="E50" s="13" t="s">
        <v>300</v>
      </c>
      <c r="F50" s="78" t="s">
        <v>79</v>
      </c>
      <c r="G50" s="58" t="s">
        <v>26</v>
      </c>
      <c r="H50" s="58"/>
      <c r="I50" s="59"/>
      <c r="J50" s="59"/>
      <c r="K50" s="60"/>
      <c r="L50" s="67"/>
      <c r="M50" s="65"/>
      <c r="N50" s="61" t="str">
        <f t="shared" si="0"/>
        <v>V</v>
      </c>
      <c r="O50" s="68"/>
      <c r="P50" s="62"/>
    </row>
    <row r="51" spans="1:16" x14ac:dyDescent="0.2">
      <c r="A51" s="13"/>
      <c r="B51" s="13" t="s">
        <v>342</v>
      </c>
      <c r="C51" s="13"/>
      <c r="D51" s="13"/>
      <c r="E51" s="13"/>
      <c r="F51" s="13" t="s">
        <v>343</v>
      </c>
      <c r="G51" s="58"/>
      <c r="H51" s="58"/>
      <c r="I51" s="59"/>
      <c r="J51" s="59"/>
      <c r="K51" s="60"/>
      <c r="L51" s="67"/>
      <c r="M51" s="65"/>
      <c r="N51" s="61" t="str">
        <f t="shared" si="0"/>
        <v>LEEG</v>
      </c>
      <c r="O51" s="68"/>
      <c r="P51" s="62"/>
    </row>
    <row r="52" spans="1:16" x14ac:dyDescent="0.2">
      <c r="A52" s="13"/>
      <c r="B52" s="13" t="s">
        <v>80</v>
      </c>
      <c r="C52" s="13"/>
      <c r="D52" s="13"/>
      <c r="E52" s="13" t="s">
        <v>300</v>
      </c>
      <c r="F52" s="78" t="s">
        <v>81</v>
      </c>
      <c r="G52" s="58" t="s">
        <v>31</v>
      </c>
      <c r="H52" s="58"/>
      <c r="I52" s="59"/>
      <c r="J52" s="59"/>
      <c r="K52" s="60"/>
      <c r="L52" s="67"/>
      <c r="M52" s="65"/>
      <c r="N52" s="61" t="str">
        <f t="shared" si="0"/>
        <v>O</v>
      </c>
      <c r="O52" s="68"/>
      <c r="P52" s="62"/>
    </row>
    <row r="53" spans="1:16" x14ac:dyDescent="0.2">
      <c r="A53" s="13"/>
      <c r="B53" s="13" t="s">
        <v>131</v>
      </c>
      <c r="C53" s="13"/>
      <c r="D53" s="13"/>
      <c r="E53" s="13" t="s">
        <v>300</v>
      </c>
      <c r="F53" s="78" t="s">
        <v>132</v>
      </c>
      <c r="G53" s="58" t="s">
        <v>31</v>
      </c>
      <c r="H53" s="58"/>
      <c r="I53" s="59"/>
      <c r="J53" s="59"/>
      <c r="K53" s="60"/>
      <c r="L53" s="67"/>
      <c r="M53" s="65"/>
      <c r="N53" s="61" t="str">
        <f t="shared" si="0"/>
        <v>O</v>
      </c>
      <c r="O53" s="68"/>
      <c r="P53" s="62"/>
    </row>
    <row r="54" spans="1:16" x14ac:dyDescent="0.2">
      <c r="A54" s="13"/>
      <c r="B54" s="13" t="s">
        <v>82</v>
      </c>
      <c r="C54" s="13"/>
      <c r="D54" s="13"/>
      <c r="E54" s="13" t="s">
        <v>83</v>
      </c>
      <c r="F54" s="78" t="s">
        <v>84</v>
      </c>
      <c r="G54" s="58" t="s">
        <v>26</v>
      </c>
      <c r="H54" s="58"/>
      <c r="I54" s="59"/>
      <c r="J54" s="59"/>
      <c r="K54" s="60"/>
      <c r="L54" s="67"/>
      <c r="M54" s="65"/>
      <c r="N54" s="61" t="str">
        <f t="shared" si="0"/>
        <v>V</v>
      </c>
      <c r="O54" s="68"/>
      <c r="P54" s="62"/>
    </row>
    <row r="55" spans="1:16" x14ac:dyDescent="0.2">
      <c r="A55" s="13"/>
      <c r="B55" s="13" t="s">
        <v>85</v>
      </c>
      <c r="C55" s="13"/>
      <c r="D55" s="13"/>
      <c r="E55" s="13" t="s">
        <v>300</v>
      </c>
      <c r="F55" s="78" t="s">
        <v>86</v>
      </c>
      <c r="G55" s="58" t="s">
        <v>31</v>
      </c>
      <c r="H55" s="58"/>
      <c r="I55" s="59"/>
      <c r="J55" s="59"/>
      <c r="K55" s="60"/>
      <c r="L55" s="67"/>
      <c r="M55" s="65"/>
      <c r="N55" s="61" t="str">
        <f t="shared" si="0"/>
        <v>O</v>
      </c>
      <c r="O55" s="68"/>
      <c r="P55" s="62"/>
    </row>
    <row r="56" spans="1:16" x14ac:dyDescent="0.2">
      <c r="A56" s="13"/>
      <c r="B56" s="13" t="s">
        <v>51</v>
      </c>
      <c r="C56" s="13"/>
      <c r="D56" s="13"/>
      <c r="E56" s="13" t="s">
        <v>300</v>
      </c>
      <c r="F56" s="78" t="s">
        <v>52</v>
      </c>
      <c r="G56" s="58" t="s">
        <v>26</v>
      </c>
      <c r="H56" s="58"/>
      <c r="I56" s="59"/>
      <c r="J56" s="59"/>
      <c r="K56" s="60"/>
      <c r="L56" s="67"/>
      <c r="M56" s="65"/>
      <c r="N56" s="61" t="str">
        <f t="shared" si="0"/>
        <v>V</v>
      </c>
      <c r="O56" s="68"/>
      <c r="P56" s="62"/>
    </row>
    <row r="57" spans="1:16" x14ac:dyDescent="0.2">
      <c r="A57" s="13"/>
      <c r="B57" s="51" t="s">
        <v>133</v>
      </c>
      <c r="C57" s="51"/>
      <c r="D57" s="51"/>
      <c r="E57" s="51" t="s">
        <v>37</v>
      </c>
      <c r="F57" s="79" t="s">
        <v>134</v>
      </c>
      <c r="G57" s="58" t="s">
        <v>26</v>
      </c>
      <c r="H57" s="58"/>
      <c r="I57" s="59"/>
      <c r="J57" s="59"/>
      <c r="K57" s="60"/>
      <c r="L57" s="67"/>
      <c r="M57" s="65"/>
      <c r="N57" s="61" t="str">
        <f t="shared" si="0"/>
        <v>V</v>
      </c>
      <c r="O57" s="69"/>
      <c r="P57" s="63"/>
    </row>
    <row r="58" spans="1:16" x14ac:dyDescent="0.2">
      <c r="A58" s="13"/>
      <c r="B58" s="13" t="s">
        <v>87</v>
      </c>
      <c r="C58" s="13"/>
      <c r="D58" s="13"/>
      <c r="E58" s="13"/>
      <c r="F58" s="13" t="s">
        <v>88</v>
      </c>
      <c r="G58" s="58"/>
      <c r="H58" s="58"/>
      <c r="I58" s="59"/>
      <c r="J58" s="59"/>
      <c r="K58" s="60"/>
      <c r="L58" s="67"/>
      <c r="M58" s="65"/>
      <c r="N58" s="61" t="str">
        <f t="shared" si="0"/>
        <v>LEEG</v>
      </c>
      <c r="O58" s="69"/>
      <c r="P58" s="63"/>
    </row>
    <row r="59" spans="1:16" x14ac:dyDescent="0.2">
      <c r="A59" s="13"/>
      <c r="B59" s="13" t="s">
        <v>344</v>
      </c>
      <c r="C59" s="13"/>
      <c r="D59" s="13"/>
      <c r="E59" s="13"/>
      <c r="F59" s="13" t="s">
        <v>345</v>
      </c>
      <c r="G59" s="58"/>
      <c r="H59" s="58"/>
      <c r="I59" s="59"/>
      <c r="J59" s="59"/>
      <c r="K59" s="60"/>
      <c r="L59" s="67"/>
      <c r="M59" s="65"/>
      <c r="N59" s="61" t="str">
        <f t="shared" si="0"/>
        <v>LEEG</v>
      </c>
      <c r="O59" s="69"/>
      <c r="P59" s="63"/>
    </row>
    <row r="60" spans="1:16" x14ac:dyDescent="0.2">
      <c r="A60" s="13"/>
      <c r="B60" s="13" t="s">
        <v>135</v>
      </c>
      <c r="C60" s="13"/>
      <c r="D60" s="13"/>
      <c r="E60" s="13" t="s">
        <v>37</v>
      </c>
      <c r="F60" s="78" t="s">
        <v>136</v>
      </c>
      <c r="G60" s="58" t="s">
        <v>26</v>
      </c>
      <c r="H60" s="58"/>
      <c r="I60" s="59"/>
      <c r="J60" s="59"/>
      <c r="K60" s="60"/>
      <c r="L60" s="67"/>
      <c r="M60" s="65"/>
      <c r="N60" s="61" t="str">
        <f t="shared" si="0"/>
        <v>V</v>
      </c>
      <c r="O60" s="68"/>
      <c r="P60" s="62"/>
    </row>
    <row r="61" spans="1:16" x14ac:dyDescent="0.2">
      <c r="A61" s="51"/>
      <c r="B61" s="13" t="s">
        <v>137</v>
      </c>
      <c r="C61" s="13"/>
      <c r="D61" s="13"/>
      <c r="E61" s="13" t="s">
        <v>138</v>
      </c>
      <c r="F61" s="78" t="s">
        <v>139</v>
      </c>
      <c r="G61" s="58" t="s">
        <v>26</v>
      </c>
      <c r="H61" s="58"/>
      <c r="I61" s="59"/>
      <c r="J61" s="59"/>
      <c r="K61" s="60"/>
      <c r="L61" s="67"/>
      <c r="M61" s="65"/>
      <c r="N61" s="61" t="str">
        <f t="shared" si="0"/>
        <v>V</v>
      </c>
      <c r="O61" s="70"/>
      <c r="P61" s="51"/>
    </row>
    <row r="62" spans="1:16" x14ac:dyDescent="0.2">
      <c r="A62" s="51"/>
      <c r="B62" s="13" t="s">
        <v>346</v>
      </c>
      <c r="C62" s="13"/>
      <c r="D62" s="13"/>
      <c r="E62" s="13" t="s">
        <v>37</v>
      </c>
      <c r="F62" s="13" t="s">
        <v>347</v>
      </c>
      <c r="G62" s="58"/>
      <c r="H62" s="58"/>
      <c r="I62" s="59"/>
      <c r="J62" s="59"/>
      <c r="K62" s="60"/>
      <c r="L62" s="67"/>
      <c r="M62" s="65"/>
      <c r="N62" s="61" t="str">
        <f t="shared" si="0"/>
        <v>LEEG</v>
      </c>
      <c r="O62" s="70"/>
      <c r="P62" s="51"/>
    </row>
    <row r="63" spans="1:16" x14ac:dyDescent="0.2">
      <c r="A63" s="51"/>
      <c r="B63" s="13" t="s">
        <v>348</v>
      </c>
      <c r="C63" s="13"/>
      <c r="D63" s="13"/>
      <c r="E63" s="13"/>
      <c r="F63" s="13" t="s">
        <v>349</v>
      </c>
      <c r="G63" s="58"/>
      <c r="H63" s="58"/>
      <c r="I63" s="59"/>
      <c r="J63" s="59"/>
      <c r="K63" s="60"/>
      <c r="L63" s="67"/>
      <c r="M63" s="65"/>
      <c r="N63" s="61" t="str">
        <f t="shared" si="0"/>
        <v>LEEG</v>
      </c>
      <c r="O63" s="70"/>
      <c r="P63" s="51"/>
    </row>
    <row r="64" spans="1:16" x14ac:dyDescent="0.2">
      <c r="A64" s="13"/>
      <c r="B64" s="13" t="s">
        <v>287</v>
      </c>
      <c r="C64" s="13"/>
      <c r="D64" s="13"/>
      <c r="E64" s="13" t="s">
        <v>300</v>
      </c>
      <c r="F64" s="78" t="s">
        <v>294</v>
      </c>
      <c r="G64" s="58" t="s">
        <v>31</v>
      </c>
      <c r="H64" s="58"/>
      <c r="I64" s="59"/>
      <c r="J64" s="59"/>
      <c r="K64" s="60"/>
      <c r="L64" s="67"/>
      <c r="M64" s="65"/>
      <c r="N64" s="61" t="str">
        <f t="shared" si="0"/>
        <v>O</v>
      </c>
      <c r="O64" s="68"/>
      <c r="P64" s="62"/>
    </row>
    <row r="65" spans="1:16" x14ac:dyDescent="0.2">
      <c r="A65" s="13"/>
      <c r="B65" s="13" t="s">
        <v>286</v>
      </c>
      <c r="C65" s="13"/>
      <c r="D65" s="13"/>
      <c r="E65" s="13" t="s">
        <v>300</v>
      </c>
      <c r="F65" s="78" t="s">
        <v>293</v>
      </c>
      <c r="G65" s="58" t="s">
        <v>26</v>
      </c>
      <c r="H65" s="58"/>
      <c r="I65" s="59"/>
      <c r="J65" s="59"/>
      <c r="K65" s="60"/>
      <c r="L65" s="67"/>
      <c r="M65" s="65"/>
      <c r="N65" s="61" t="str">
        <f t="shared" si="0"/>
        <v>V</v>
      </c>
      <c r="O65" s="68"/>
      <c r="P65" s="62"/>
    </row>
    <row r="66" spans="1:16" x14ac:dyDescent="0.2">
      <c r="A66" s="13"/>
      <c r="B66" s="13" t="s">
        <v>140</v>
      </c>
      <c r="C66" s="13"/>
      <c r="D66" s="13"/>
      <c r="E66" s="13" t="s">
        <v>300</v>
      </c>
      <c r="F66" s="78" t="s">
        <v>141</v>
      </c>
      <c r="G66" s="58" t="s">
        <v>26</v>
      </c>
      <c r="H66" s="58"/>
      <c r="I66" s="59"/>
      <c r="J66" s="59"/>
      <c r="K66" s="60"/>
      <c r="L66" s="67"/>
      <c r="M66" s="65"/>
      <c r="N66" s="61" t="str">
        <f t="shared" si="0"/>
        <v>V</v>
      </c>
      <c r="O66" s="68"/>
      <c r="P66" s="62"/>
    </row>
    <row r="67" spans="1:16" x14ac:dyDescent="0.2">
      <c r="A67" s="13"/>
      <c r="B67" s="13" t="s">
        <v>48</v>
      </c>
      <c r="C67" s="13"/>
      <c r="D67" s="13"/>
      <c r="E67" s="13"/>
      <c r="F67" s="13" t="s">
        <v>49</v>
      </c>
      <c r="G67" s="58"/>
      <c r="H67" s="58"/>
      <c r="I67" s="59"/>
      <c r="J67" s="59"/>
      <c r="K67" s="60"/>
      <c r="L67" s="67"/>
      <c r="M67" s="65"/>
      <c r="N67" s="61" t="str">
        <f t="shared" si="0"/>
        <v>LEEG</v>
      </c>
      <c r="O67" s="68"/>
      <c r="P67" s="62"/>
    </row>
    <row r="68" spans="1:16" x14ac:dyDescent="0.2">
      <c r="A68" s="13"/>
      <c r="B68" s="13" t="s">
        <v>331</v>
      </c>
      <c r="C68" s="13"/>
      <c r="D68" s="13"/>
      <c r="E68" s="13" t="s">
        <v>332</v>
      </c>
      <c r="F68" s="13" t="s">
        <v>333</v>
      </c>
      <c r="G68" s="58"/>
      <c r="H68" s="58"/>
      <c r="I68" s="59"/>
      <c r="J68" s="59"/>
      <c r="K68" s="60"/>
      <c r="L68" s="67"/>
      <c r="M68" s="65"/>
      <c r="N68" s="61" t="str">
        <f t="shared" si="0"/>
        <v>LEEG</v>
      </c>
      <c r="O68" s="68"/>
      <c r="P68" s="62"/>
    </row>
    <row r="69" spans="1:16" x14ac:dyDescent="0.2">
      <c r="A69" s="13"/>
      <c r="B69" s="13" t="s">
        <v>350</v>
      </c>
      <c r="C69" s="13"/>
      <c r="D69" s="13"/>
      <c r="E69" s="13" t="s">
        <v>351</v>
      </c>
      <c r="F69" s="13" t="s">
        <v>352</v>
      </c>
      <c r="G69" s="58"/>
      <c r="H69" s="58"/>
      <c r="I69" s="59"/>
      <c r="J69" s="59"/>
      <c r="K69" s="60"/>
      <c r="L69" s="67"/>
      <c r="M69" s="65"/>
      <c r="N69" s="61" t="str">
        <f t="shared" si="0"/>
        <v>LEEG</v>
      </c>
      <c r="O69" s="68"/>
      <c r="P69" s="62"/>
    </row>
    <row r="70" spans="1:16" x14ac:dyDescent="0.2">
      <c r="A70" s="13"/>
      <c r="B70" s="13" t="s">
        <v>353</v>
      </c>
      <c r="C70" s="13"/>
      <c r="D70" s="13"/>
      <c r="E70" s="13" t="s">
        <v>300</v>
      </c>
      <c r="F70" s="50" t="s">
        <v>354</v>
      </c>
      <c r="G70" s="58"/>
      <c r="H70" s="58" t="s">
        <v>248</v>
      </c>
      <c r="I70" s="59"/>
      <c r="J70" s="59"/>
      <c r="K70" s="60"/>
      <c r="L70" s="67"/>
      <c r="M70" s="65"/>
      <c r="N70" s="61" t="str">
        <f t="shared" si="0"/>
        <v>O</v>
      </c>
      <c r="O70" s="68" t="s">
        <v>320</v>
      </c>
      <c r="P70" s="62"/>
    </row>
    <row r="71" spans="1:16" x14ac:dyDescent="0.2">
      <c r="A71" s="13"/>
      <c r="B71" s="13"/>
      <c r="C71" s="13" t="s">
        <v>249</v>
      </c>
      <c r="D71" s="13"/>
      <c r="E71" s="13" t="s">
        <v>250</v>
      </c>
      <c r="F71" s="78" t="s">
        <v>251</v>
      </c>
      <c r="G71" s="58"/>
      <c r="H71" s="58" t="s">
        <v>248</v>
      </c>
      <c r="I71" s="59"/>
      <c r="J71" s="59"/>
      <c r="K71" s="60"/>
      <c r="L71" s="67"/>
      <c r="M71" s="65"/>
      <c r="N71" s="61" t="str">
        <f t="shared" si="0"/>
        <v>O</v>
      </c>
      <c r="O71" s="68"/>
      <c r="P71" s="62"/>
    </row>
    <row r="72" spans="1:16" x14ac:dyDescent="0.2">
      <c r="A72" s="13"/>
      <c r="B72" s="13"/>
      <c r="C72" s="13" t="s">
        <v>252</v>
      </c>
      <c r="D72" s="13"/>
      <c r="E72" s="13" t="s">
        <v>253</v>
      </c>
      <c r="F72" s="78" t="s">
        <v>254</v>
      </c>
      <c r="G72" s="58"/>
      <c r="H72" s="58" t="s">
        <v>248</v>
      </c>
      <c r="I72" s="59"/>
      <c r="J72" s="59"/>
      <c r="K72" s="60"/>
      <c r="L72" s="67"/>
      <c r="M72" s="65"/>
      <c r="N72" s="61" t="str">
        <f t="shared" si="0"/>
        <v>O</v>
      </c>
      <c r="O72" s="68"/>
      <c r="P72" s="62"/>
    </row>
    <row r="73" spans="1:16" x14ac:dyDescent="0.2">
      <c r="A73" s="13"/>
      <c r="B73" s="13"/>
      <c r="C73" s="13" t="s">
        <v>255</v>
      </c>
      <c r="D73" s="13"/>
      <c r="E73" s="13" t="s">
        <v>250</v>
      </c>
      <c r="F73" s="78" t="s">
        <v>256</v>
      </c>
      <c r="G73" s="58"/>
      <c r="H73" s="58" t="s">
        <v>248</v>
      </c>
      <c r="I73" s="59"/>
      <c r="J73" s="59"/>
      <c r="K73" s="60"/>
      <c r="L73" s="67"/>
      <c r="M73" s="65"/>
      <c r="N73" s="61" t="str">
        <f t="shared" si="0"/>
        <v>O</v>
      </c>
      <c r="O73" s="68"/>
      <c r="P73" s="62"/>
    </row>
    <row r="74" spans="1:16" x14ac:dyDescent="0.2">
      <c r="A74" s="13"/>
      <c r="B74" s="13"/>
      <c r="C74" s="13" t="s">
        <v>257</v>
      </c>
      <c r="D74" s="13"/>
      <c r="E74" s="13" t="s">
        <v>258</v>
      </c>
      <c r="F74" s="78" t="s">
        <v>355</v>
      </c>
      <c r="G74" s="58"/>
      <c r="H74" s="58" t="s">
        <v>248</v>
      </c>
      <c r="I74" s="59"/>
      <c r="J74" s="59"/>
      <c r="K74" s="60"/>
      <c r="L74" s="67"/>
      <c r="M74" s="65"/>
      <c r="N74" s="61" t="str">
        <f t="shared" si="0"/>
        <v>O</v>
      </c>
      <c r="O74" s="68"/>
      <c r="P74" s="62"/>
    </row>
    <row r="75" spans="1:16" x14ac:dyDescent="0.2">
      <c r="A75" s="13"/>
      <c r="B75" s="13"/>
      <c r="C75" s="13" t="s">
        <v>259</v>
      </c>
      <c r="D75" s="13"/>
      <c r="E75" s="13"/>
      <c r="F75" s="78" t="s">
        <v>356</v>
      </c>
      <c r="G75" s="58"/>
      <c r="H75" s="58" t="s">
        <v>248</v>
      </c>
      <c r="I75" s="59"/>
      <c r="J75" s="59"/>
      <c r="K75" s="60"/>
      <c r="L75" s="67"/>
      <c r="M75" s="65"/>
      <c r="N75" s="61" t="str">
        <f t="shared" si="0"/>
        <v>O</v>
      </c>
      <c r="O75" s="68"/>
      <c r="P75" s="62"/>
    </row>
    <row r="76" spans="1:16" x14ac:dyDescent="0.2">
      <c r="A76" s="13"/>
      <c r="B76" s="13"/>
      <c r="C76" s="13" t="s">
        <v>260</v>
      </c>
      <c r="D76" s="13"/>
      <c r="E76" s="13"/>
      <c r="F76" s="78" t="s">
        <v>261</v>
      </c>
      <c r="G76" s="58"/>
      <c r="H76" s="58" t="s">
        <v>248</v>
      </c>
      <c r="I76" s="59"/>
      <c r="J76" s="59"/>
      <c r="K76" s="60"/>
      <c r="L76" s="67"/>
      <c r="M76" s="65"/>
      <c r="N76" s="61" t="str">
        <f t="shared" si="0"/>
        <v>O</v>
      </c>
      <c r="O76" s="68"/>
      <c r="P76" s="62"/>
    </row>
    <row r="77" spans="1:16" x14ac:dyDescent="0.2">
      <c r="A77" s="13"/>
      <c r="B77" s="13"/>
      <c r="C77" s="13" t="s">
        <v>262</v>
      </c>
      <c r="D77" s="13"/>
      <c r="E77" s="13" t="s">
        <v>263</v>
      </c>
      <c r="F77" s="78" t="s">
        <v>264</v>
      </c>
      <c r="G77" s="58"/>
      <c r="H77" s="58" t="s">
        <v>248</v>
      </c>
      <c r="I77" s="59"/>
      <c r="J77" s="59"/>
      <c r="K77" s="60"/>
      <c r="L77" s="67"/>
      <c r="M77" s="65"/>
      <c r="N77" s="61" t="str">
        <f t="shared" si="0"/>
        <v>O</v>
      </c>
      <c r="O77" s="68"/>
      <c r="P77" s="62"/>
    </row>
    <row r="78" spans="1:16" x14ac:dyDescent="0.2">
      <c r="A78" s="13"/>
      <c r="B78" s="13"/>
      <c r="C78" s="13" t="s">
        <v>357</v>
      </c>
      <c r="D78" s="13"/>
      <c r="E78" s="13"/>
      <c r="F78" s="13" t="s">
        <v>358</v>
      </c>
      <c r="G78" s="58"/>
      <c r="H78" s="58"/>
      <c r="I78" s="59"/>
      <c r="J78" s="59"/>
      <c r="K78" s="60"/>
      <c r="L78" s="67"/>
      <c r="M78" s="65"/>
      <c r="N78" s="61" t="str">
        <f t="shared" si="0"/>
        <v>LEEG</v>
      </c>
      <c r="O78" s="68"/>
      <c r="P78" s="62"/>
    </row>
    <row r="79" spans="1:16" x14ac:dyDescent="0.2">
      <c r="A79" s="13"/>
      <c r="B79" s="13"/>
      <c r="C79" s="13" t="s">
        <v>359</v>
      </c>
      <c r="D79" s="13"/>
      <c r="E79" s="13"/>
      <c r="F79" s="13" t="s">
        <v>360</v>
      </c>
      <c r="G79" s="58"/>
      <c r="H79" s="58"/>
      <c r="I79" s="59"/>
      <c r="J79" s="59"/>
      <c r="K79" s="60"/>
      <c r="L79" s="67"/>
      <c r="M79" s="65"/>
      <c r="N79" s="61" t="str">
        <f t="shared" si="0"/>
        <v>LEEG</v>
      </c>
      <c r="O79" s="68"/>
      <c r="P79" s="62"/>
    </row>
    <row r="80" spans="1:16" x14ac:dyDescent="0.2">
      <c r="A80" s="13"/>
      <c r="B80" s="13"/>
      <c r="C80" s="13" t="s">
        <v>265</v>
      </c>
      <c r="D80" s="13"/>
      <c r="E80" s="13"/>
      <c r="F80" s="78" t="s">
        <v>266</v>
      </c>
      <c r="G80" s="58" t="s">
        <v>248</v>
      </c>
      <c r="H80" s="58"/>
      <c r="I80" s="59"/>
      <c r="J80" s="59"/>
      <c r="K80" s="60"/>
      <c r="L80" s="67"/>
      <c r="M80" s="65"/>
      <c r="N80" s="61" t="str">
        <f t="shared" si="0"/>
        <v>O</v>
      </c>
      <c r="O80" s="68"/>
      <c r="P80" s="62"/>
    </row>
    <row r="81" spans="1:16" x14ac:dyDescent="0.2">
      <c r="A81" s="13"/>
      <c r="B81" s="13"/>
      <c r="C81" s="13" t="s">
        <v>179</v>
      </c>
      <c r="D81" s="13"/>
      <c r="E81" s="13"/>
      <c r="F81" s="78" t="s">
        <v>180</v>
      </c>
      <c r="G81" s="58" t="s">
        <v>248</v>
      </c>
      <c r="H81" s="58"/>
      <c r="I81" s="59"/>
      <c r="J81" s="59"/>
      <c r="K81" s="60"/>
      <c r="L81" s="67"/>
      <c r="M81" s="65"/>
      <c r="N81" s="61" t="str">
        <f t="shared" si="0"/>
        <v>O</v>
      </c>
      <c r="O81" s="68"/>
      <c r="P81" s="62"/>
    </row>
    <row r="82" spans="1:16" x14ac:dyDescent="0.2">
      <c r="A82" s="13"/>
      <c r="B82" s="13"/>
      <c r="C82" s="13" t="s">
        <v>361</v>
      </c>
      <c r="D82" s="13"/>
      <c r="E82" s="13"/>
      <c r="F82" s="13" t="s">
        <v>362</v>
      </c>
      <c r="G82" s="58"/>
      <c r="H82" s="58"/>
      <c r="I82" s="59"/>
      <c r="J82" s="59"/>
      <c r="K82" s="60"/>
      <c r="L82" s="67"/>
      <c r="M82" s="65"/>
      <c r="N82" s="61" t="str">
        <f t="shared" si="0"/>
        <v>LEEG</v>
      </c>
      <c r="O82" s="68"/>
      <c r="P82" s="62"/>
    </row>
    <row r="83" spans="1:16" x14ac:dyDescent="0.2">
      <c r="A83" s="13"/>
      <c r="B83" s="13"/>
      <c r="C83" s="13" t="s">
        <v>363</v>
      </c>
      <c r="D83" s="13"/>
      <c r="E83" s="13"/>
      <c r="F83" s="13" t="s">
        <v>364</v>
      </c>
      <c r="G83" s="58"/>
      <c r="H83" s="58"/>
      <c r="I83" s="59"/>
      <c r="J83" s="59"/>
      <c r="K83" s="60"/>
      <c r="L83" s="67"/>
      <c r="M83" s="65"/>
      <c r="N83" s="61" t="str">
        <f t="shared" si="0"/>
        <v>LEEG</v>
      </c>
      <c r="O83" s="68"/>
      <c r="P83" s="62"/>
    </row>
    <row r="84" spans="1:16" x14ac:dyDescent="0.2">
      <c r="A84" s="13"/>
      <c r="B84" s="13"/>
      <c r="C84" s="13" t="s">
        <v>365</v>
      </c>
      <c r="D84" s="13"/>
      <c r="E84" s="13"/>
      <c r="F84" s="13" t="s">
        <v>366</v>
      </c>
      <c r="G84" s="58"/>
      <c r="H84" s="58"/>
      <c r="I84" s="59"/>
      <c r="J84" s="59"/>
      <c r="K84" s="60"/>
      <c r="L84" s="67"/>
      <c r="M84" s="65"/>
      <c r="N84" s="61" t="str">
        <f t="shared" si="0"/>
        <v>LEEG</v>
      </c>
      <c r="O84" s="68"/>
      <c r="P84" s="62"/>
    </row>
    <row r="85" spans="1:16" x14ac:dyDescent="0.2">
      <c r="A85" s="13"/>
      <c r="B85" s="13"/>
      <c r="C85" s="13" t="s">
        <v>267</v>
      </c>
      <c r="D85" s="13"/>
      <c r="E85" s="13"/>
      <c r="F85" s="78" t="s">
        <v>268</v>
      </c>
      <c r="G85" s="58"/>
      <c r="H85" s="58" t="s">
        <v>248</v>
      </c>
      <c r="I85" s="59"/>
      <c r="J85" s="59"/>
      <c r="K85" s="60"/>
      <c r="L85" s="67"/>
      <c r="M85" s="65"/>
      <c r="N85" s="61" t="str">
        <f t="shared" si="0"/>
        <v>O</v>
      </c>
      <c r="O85" s="68"/>
      <c r="P85" s="62"/>
    </row>
    <row r="86" spans="1:16" x14ac:dyDescent="0.2">
      <c r="A86" s="13"/>
      <c r="B86" s="13"/>
      <c r="C86" s="13" t="s">
        <v>269</v>
      </c>
      <c r="D86" s="13"/>
      <c r="E86" s="13"/>
      <c r="F86" s="78" t="s">
        <v>270</v>
      </c>
      <c r="G86" s="58" t="s">
        <v>248</v>
      </c>
      <c r="H86" s="58"/>
      <c r="I86" s="59"/>
      <c r="J86" s="59"/>
      <c r="K86" s="60"/>
      <c r="L86" s="67"/>
      <c r="M86" s="65"/>
      <c r="N86" s="61" t="str">
        <f t="shared" si="0"/>
        <v>O</v>
      </c>
      <c r="O86" s="68"/>
      <c r="P86" s="62"/>
    </row>
    <row r="87" spans="1:16" x14ac:dyDescent="0.2">
      <c r="A87" s="13"/>
      <c r="B87" s="13"/>
      <c r="C87" s="13" t="s">
        <v>48</v>
      </c>
      <c r="D87" s="13"/>
      <c r="E87" s="13"/>
      <c r="F87" s="78" t="s">
        <v>49</v>
      </c>
      <c r="G87" s="58" t="s">
        <v>248</v>
      </c>
      <c r="H87" s="58"/>
      <c r="I87" s="59"/>
      <c r="J87" s="59"/>
      <c r="K87" s="60"/>
      <c r="L87" s="67"/>
      <c r="M87" s="65"/>
      <c r="N87" s="61" t="str">
        <f t="shared" si="0"/>
        <v>O</v>
      </c>
      <c r="O87" s="68"/>
      <c r="P87" s="62"/>
    </row>
    <row r="88" spans="1:16" x14ac:dyDescent="0.2">
      <c r="A88" s="13"/>
      <c r="B88" s="13"/>
      <c r="C88" s="13" t="s">
        <v>331</v>
      </c>
      <c r="D88" s="13"/>
      <c r="E88" s="13" t="s">
        <v>332</v>
      </c>
      <c r="F88" s="13" t="s">
        <v>333</v>
      </c>
      <c r="G88" s="58"/>
      <c r="H88" s="58"/>
      <c r="I88" s="59"/>
      <c r="J88" s="59"/>
      <c r="K88" s="60"/>
      <c r="L88" s="67"/>
      <c r="M88" s="65"/>
      <c r="N88" s="61" t="str">
        <f t="shared" ref="N88:N151" si="1">IF(LEFT(G88,1)="X","X",IF(LEFT(G88,1)="V","V",IF(H88="V","V",IF(I88="V","V",IF(J88="V","O",IF(K88="V","O",IF(L88="V","O",IF(M88="V","O",IF(LEFT(G88,1)="O","O",IF(LEFT(H88,1)="O","O",IF(I88="O","O",IF(J88="O","O",IF(K88="O","O",IF(L88="O","O",IF(M88="O","O","LEEG")))))))))))))))</f>
        <v>LEEG</v>
      </c>
      <c r="O88" s="68"/>
      <c r="P88" s="62"/>
    </row>
    <row r="89" spans="1:16" x14ac:dyDescent="0.2">
      <c r="A89" s="13"/>
      <c r="B89" s="13" t="s">
        <v>367</v>
      </c>
      <c r="C89" s="13"/>
      <c r="D89" s="13"/>
      <c r="E89" s="13"/>
      <c r="F89" s="50" t="s">
        <v>368</v>
      </c>
      <c r="G89" s="58"/>
      <c r="H89" s="58" t="s">
        <v>248</v>
      </c>
      <c r="I89" s="59"/>
      <c r="J89" s="59"/>
      <c r="K89" s="60"/>
      <c r="L89" s="67"/>
      <c r="M89" s="65"/>
      <c r="N89" s="61" t="str">
        <f t="shared" si="1"/>
        <v>O</v>
      </c>
      <c r="O89" s="68" t="s">
        <v>320</v>
      </c>
      <c r="P89" s="62"/>
    </row>
    <row r="90" spans="1:16" x14ac:dyDescent="0.2">
      <c r="A90" s="13"/>
      <c r="B90" s="13"/>
      <c r="C90" s="13" t="s">
        <v>369</v>
      </c>
      <c r="D90" s="13"/>
      <c r="E90" s="13"/>
      <c r="F90" s="13" t="s">
        <v>370</v>
      </c>
      <c r="G90" s="58"/>
      <c r="H90" s="58"/>
      <c r="I90" s="59"/>
      <c r="J90" s="59"/>
      <c r="K90" s="60"/>
      <c r="L90" s="67"/>
      <c r="M90" s="65"/>
      <c r="N90" s="61" t="str">
        <f t="shared" si="1"/>
        <v>LEEG</v>
      </c>
      <c r="O90" s="68"/>
      <c r="P90" s="62"/>
    </row>
    <row r="91" spans="1:16" x14ac:dyDescent="0.2">
      <c r="A91" s="13"/>
      <c r="B91" s="13"/>
      <c r="C91" s="13" t="s">
        <v>371</v>
      </c>
      <c r="D91" s="13"/>
      <c r="E91" s="13"/>
      <c r="F91" s="13" t="s">
        <v>372</v>
      </c>
      <c r="G91" s="58"/>
      <c r="H91" s="58"/>
      <c r="I91" s="59"/>
      <c r="J91" s="59"/>
      <c r="K91" s="60"/>
      <c r="L91" s="67"/>
      <c r="M91" s="65"/>
      <c r="N91" s="61" t="str">
        <f t="shared" si="1"/>
        <v>LEEG</v>
      </c>
      <c r="O91" s="68"/>
      <c r="P91" s="62"/>
    </row>
    <row r="92" spans="1:16" x14ac:dyDescent="0.2">
      <c r="A92" s="13"/>
      <c r="B92" s="13"/>
      <c r="C92" s="13" t="s">
        <v>373</v>
      </c>
      <c r="D92" s="13"/>
      <c r="E92" s="13"/>
      <c r="F92" s="13" t="s">
        <v>374</v>
      </c>
      <c r="G92" s="58"/>
      <c r="H92" s="58"/>
      <c r="I92" s="59"/>
      <c r="J92" s="59"/>
      <c r="K92" s="60"/>
      <c r="L92" s="67"/>
      <c r="M92" s="65"/>
      <c r="N92" s="61" t="str">
        <f t="shared" si="1"/>
        <v>LEEG</v>
      </c>
      <c r="O92" s="68"/>
      <c r="P92" s="62"/>
    </row>
    <row r="93" spans="1:16" x14ac:dyDescent="0.2">
      <c r="A93" s="13"/>
      <c r="B93" s="13"/>
      <c r="C93" s="13" t="s">
        <v>375</v>
      </c>
      <c r="D93" s="13"/>
      <c r="E93" s="13"/>
      <c r="F93" s="13" t="s">
        <v>376</v>
      </c>
      <c r="G93" s="58"/>
      <c r="H93" s="58"/>
      <c r="I93" s="59"/>
      <c r="J93" s="59"/>
      <c r="K93" s="60"/>
      <c r="L93" s="67"/>
      <c r="M93" s="65"/>
      <c r="N93" s="61" t="str">
        <f t="shared" si="1"/>
        <v>LEEG</v>
      </c>
      <c r="O93" s="68"/>
      <c r="P93" s="62"/>
    </row>
    <row r="94" spans="1:16" x14ac:dyDescent="0.2">
      <c r="A94" s="13"/>
      <c r="B94" s="13"/>
      <c r="C94" s="13" t="s">
        <v>377</v>
      </c>
      <c r="D94" s="13"/>
      <c r="E94" s="13"/>
      <c r="F94" s="13" t="s">
        <v>378</v>
      </c>
      <c r="G94" s="58"/>
      <c r="H94" s="58"/>
      <c r="I94" s="59"/>
      <c r="J94" s="59"/>
      <c r="K94" s="60"/>
      <c r="L94" s="67"/>
      <c r="M94" s="65"/>
      <c r="N94" s="61" t="str">
        <f t="shared" si="1"/>
        <v>LEEG</v>
      </c>
      <c r="O94" s="68"/>
      <c r="P94" s="62"/>
    </row>
    <row r="95" spans="1:16" x14ac:dyDescent="0.2">
      <c r="A95" s="13"/>
      <c r="B95" s="13"/>
      <c r="C95" s="13" t="s">
        <v>379</v>
      </c>
      <c r="D95" s="13"/>
      <c r="E95" s="13"/>
      <c r="F95" s="13" t="s">
        <v>380</v>
      </c>
      <c r="G95" s="58"/>
      <c r="H95" s="58"/>
      <c r="I95" s="59"/>
      <c r="J95" s="59"/>
      <c r="K95" s="60"/>
      <c r="L95" s="67"/>
      <c r="M95" s="65"/>
      <c r="N95" s="61" t="str">
        <f t="shared" si="1"/>
        <v>LEEG</v>
      </c>
      <c r="O95" s="68"/>
      <c r="P95" s="62"/>
    </row>
    <row r="96" spans="1:16" x14ac:dyDescent="0.2">
      <c r="A96" s="13"/>
      <c r="B96" s="13"/>
      <c r="C96" s="13" t="s">
        <v>381</v>
      </c>
      <c r="D96" s="13"/>
      <c r="E96" s="13"/>
      <c r="F96" s="13" t="s">
        <v>382</v>
      </c>
      <c r="G96" s="58"/>
      <c r="H96" s="58"/>
      <c r="I96" s="59"/>
      <c r="J96" s="59"/>
      <c r="K96" s="60"/>
      <c r="L96" s="67"/>
      <c r="M96" s="65"/>
      <c r="N96" s="61" t="str">
        <f t="shared" si="1"/>
        <v>LEEG</v>
      </c>
      <c r="O96" s="68"/>
      <c r="P96" s="62"/>
    </row>
    <row r="97" spans="1:16" x14ac:dyDescent="0.2">
      <c r="A97" s="13"/>
      <c r="B97" s="13"/>
      <c r="C97" s="51" t="s">
        <v>48</v>
      </c>
      <c r="D97" s="51"/>
      <c r="E97" s="51"/>
      <c r="F97" s="51" t="s">
        <v>49</v>
      </c>
      <c r="G97" s="58" t="s">
        <v>248</v>
      </c>
      <c r="H97" s="58"/>
      <c r="I97" s="59"/>
      <c r="J97" s="59"/>
      <c r="K97" s="60"/>
      <c r="L97" s="67"/>
      <c r="M97" s="65"/>
      <c r="N97" s="61" t="str">
        <f t="shared" si="1"/>
        <v>O</v>
      </c>
      <c r="O97" s="68"/>
      <c r="P97" s="62"/>
    </row>
    <row r="98" spans="1:16" x14ac:dyDescent="0.2">
      <c r="A98" s="13"/>
      <c r="B98" s="13"/>
      <c r="C98" s="13" t="s">
        <v>331</v>
      </c>
      <c r="D98" s="13"/>
      <c r="E98" s="13" t="s">
        <v>332</v>
      </c>
      <c r="F98" s="13" t="s">
        <v>333</v>
      </c>
      <c r="G98" s="58"/>
      <c r="H98" s="58"/>
      <c r="I98" s="59"/>
      <c r="J98" s="59"/>
      <c r="K98" s="60"/>
      <c r="L98" s="67"/>
      <c r="M98" s="65"/>
      <c r="N98" s="61" t="str">
        <f t="shared" si="1"/>
        <v>LEEG</v>
      </c>
      <c r="O98" s="68"/>
      <c r="P98" s="62"/>
    </row>
    <row r="99" spans="1:16" x14ac:dyDescent="0.2">
      <c r="A99" s="13"/>
      <c r="B99" s="13" t="s">
        <v>383</v>
      </c>
      <c r="C99" s="13"/>
      <c r="D99" s="13"/>
      <c r="E99" s="13"/>
      <c r="F99" s="50" t="s">
        <v>384</v>
      </c>
      <c r="G99" s="58"/>
      <c r="H99" s="58" t="s">
        <v>248</v>
      </c>
      <c r="I99" s="59"/>
      <c r="J99" s="59"/>
      <c r="K99" s="60"/>
      <c r="L99" s="67"/>
      <c r="M99" s="65"/>
      <c r="N99" s="61" t="str">
        <f t="shared" si="1"/>
        <v>O</v>
      </c>
      <c r="O99" s="68" t="s">
        <v>320</v>
      </c>
      <c r="P99" s="62"/>
    </row>
    <row r="100" spans="1:16" x14ac:dyDescent="0.2">
      <c r="A100" s="13"/>
      <c r="B100" s="13"/>
      <c r="C100" s="13" t="s">
        <v>262</v>
      </c>
      <c r="D100" s="13"/>
      <c r="E100" s="13" t="s">
        <v>263</v>
      </c>
      <c r="F100" s="13" t="s">
        <v>264</v>
      </c>
      <c r="G100" s="58"/>
      <c r="H100" s="58" t="s">
        <v>248</v>
      </c>
      <c r="I100" s="59"/>
      <c r="J100" s="59"/>
      <c r="K100" s="60"/>
      <c r="L100" s="67"/>
      <c r="M100" s="65"/>
      <c r="N100" s="61" t="str">
        <f t="shared" ref="N100:N108" si="2">IF(LEFT(G100,1)="X","X",IF(LEFT(G100,1)="V","V",IF(H100="V","V",IF(I100="V","V",IF(J100="V","O",IF(K100="V","O",IF(L100="V","O",IF(M100="V","O",IF(LEFT(G100,1)="O","O",IF(LEFT(H100,1)="O","O",IF(I100="O","O",IF(J100="O","O",IF(K100="O","O",IF(L100="O","O",IF(M100="O","O","LEEG")))))))))))))))</f>
        <v>O</v>
      </c>
      <c r="O100" s="68"/>
      <c r="P100" s="62"/>
    </row>
    <row r="101" spans="1:16" x14ac:dyDescent="0.2">
      <c r="A101" s="13"/>
      <c r="B101" s="13"/>
      <c r="C101" s="13" t="s">
        <v>385</v>
      </c>
      <c r="D101" s="13"/>
      <c r="E101" s="13" t="s">
        <v>37</v>
      </c>
      <c r="F101" s="13" t="s">
        <v>386</v>
      </c>
      <c r="G101" s="58"/>
      <c r="H101" s="58"/>
      <c r="I101" s="59"/>
      <c r="J101" s="59"/>
      <c r="K101" s="60"/>
      <c r="L101" s="67"/>
      <c r="M101" s="65"/>
      <c r="N101" s="61" t="str">
        <f t="shared" si="2"/>
        <v>LEEG</v>
      </c>
      <c r="O101" s="68"/>
      <c r="P101" s="62"/>
    </row>
    <row r="102" spans="1:16" x14ac:dyDescent="0.2">
      <c r="A102" s="13"/>
      <c r="B102" s="13"/>
      <c r="C102" s="13" t="s">
        <v>387</v>
      </c>
      <c r="D102" s="13"/>
      <c r="E102" s="13" t="s">
        <v>37</v>
      </c>
      <c r="F102" s="13" t="s">
        <v>388</v>
      </c>
      <c r="G102" s="58"/>
      <c r="H102" s="58"/>
      <c r="I102" s="59"/>
      <c r="J102" s="59"/>
      <c r="K102" s="60"/>
      <c r="L102" s="67"/>
      <c r="M102" s="65"/>
      <c r="N102" s="61" t="str">
        <f t="shared" si="2"/>
        <v>LEEG</v>
      </c>
      <c r="O102" s="68"/>
      <c r="P102" s="62"/>
    </row>
    <row r="103" spans="1:16" x14ac:dyDescent="0.2">
      <c r="A103" s="13"/>
      <c r="B103" s="13"/>
      <c r="C103" s="13" t="s">
        <v>389</v>
      </c>
      <c r="D103" s="13"/>
      <c r="E103" s="13" t="s">
        <v>390</v>
      </c>
      <c r="F103" s="13" t="s">
        <v>391</v>
      </c>
      <c r="G103" s="58"/>
      <c r="H103" s="58"/>
      <c r="I103" s="59"/>
      <c r="J103" s="59"/>
      <c r="K103" s="60"/>
      <c r="L103" s="67"/>
      <c r="M103" s="65"/>
      <c r="N103" s="61" t="str">
        <f t="shared" si="2"/>
        <v>LEEG</v>
      </c>
      <c r="O103" s="68"/>
      <c r="P103" s="62"/>
    </row>
    <row r="104" spans="1:16" x14ac:dyDescent="0.2">
      <c r="A104" s="13"/>
      <c r="B104" s="13"/>
      <c r="C104" s="13" t="s">
        <v>392</v>
      </c>
      <c r="D104" s="13"/>
      <c r="E104" s="13" t="s">
        <v>390</v>
      </c>
      <c r="F104" s="13" t="s">
        <v>393</v>
      </c>
      <c r="G104" s="58"/>
      <c r="H104" s="58"/>
      <c r="I104" s="59"/>
      <c r="J104" s="59"/>
      <c r="K104" s="60"/>
      <c r="L104" s="67"/>
      <c r="M104" s="65"/>
      <c r="N104" s="61" t="str">
        <f t="shared" si="2"/>
        <v>LEEG</v>
      </c>
      <c r="O104" s="68"/>
      <c r="P104" s="62"/>
    </row>
    <row r="105" spans="1:16" x14ac:dyDescent="0.2">
      <c r="A105" s="13"/>
      <c r="B105" s="13"/>
      <c r="C105" s="13" t="s">
        <v>394</v>
      </c>
      <c r="D105" s="13"/>
      <c r="E105" s="13" t="s">
        <v>390</v>
      </c>
      <c r="F105" s="13" t="s">
        <v>395</v>
      </c>
      <c r="G105" s="58"/>
      <c r="H105" s="58"/>
      <c r="I105" s="59"/>
      <c r="J105" s="59"/>
      <c r="K105" s="60"/>
      <c r="L105" s="67"/>
      <c r="M105" s="65"/>
      <c r="N105" s="61" t="str">
        <f t="shared" si="2"/>
        <v>LEEG</v>
      </c>
      <c r="O105" s="68"/>
      <c r="P105" s="62"/>
    </row>
    <row r="106" spans="1:16" x14ac:dyDescent="0.2">
      <c r="A106" s="13"/>
      <c r="B106" s="13"/>
      <c r="C106" s="13" t="s">
        <v>267</v>
      </c>
      <c r="D106" s="13"/>
      <c r="E106" s="13"/>
      <c r="F106" s="13" t="s">
        <v>268</v>
      </c>
      <c r="G106" s="58"/>
      <c r="H106" s="58" t="s">
        <v>248</v>
      </c>
      <c r="I106" s="59"/>
      <c r="J106" s="59"/>
      <c r="K106" s="60"/>
      <c r="L106" s="67"/>
      <c r="M106" s="65"/>
      <c r="N106" s="61" t="str">
        <f t="shared" si="2"/>
        <v>O</v>
      </c>
      <c r="O106" s="68"/>
      <c r="P106" s="62"/>
    </row>
    <row r="107" spans="1:16" x14ac:dyDescent="0.2">
      <c r="A107" s="13"/>
      <c r="B107" s="13"/>
      <c r="C107" s="13" t="s">
        <v>48</v>
      </c>
      <c r="D107" s="13"/>
      <c r="E107" s="13"/>
      <c r="F107" s="13" t="s">
        <v>49</v>
      </c>
      <c r="G107" s="58" t="s">
        <v>248</v>
      </c>
      <c r="H107" s="58"/>
      <c r="I107" s="59"/>
      <c r="J107" s="59"/>
      <c r="K107" s="60"/>
      <c r="L107" s="67"/>
      <c r="M107" s="65"/>
      <c r="N107" s="61" t="str">
        <f t="shared" si="2"/>
        <v>O</v>
      </c>
      <c r="O107" s="68"/>
      <c r="P107" s="62"/>
    </row>
    <row r="108" spans="1:16" x14ac:dyDescent="0.2">
      <c r="A108" s="13"/>
      <c r="B108" s="13"/>
      <c r="C108" s="13" t="s">
        <v>331</v>
      </c>
      <c r="D108" s="13"/>
      <c r="E108" s="13" t="s">
        <v>332</v>
      </c>
      <c r="F108" s="13" t="s">
        <v>333</v>
      </c>
      <c r="G108" s="58"/>
      <c r="H108" s="58"/>
      <c r="I108" s="59"/>
      <c r="J108" s="59"/>
      <c r="K108" s="60"/>
      <c r="L108" s="67"/>
      <c r="M108" s="65"/>
      <c r="N108" s="61" t="str">
        <f t="shared" si="2"/>
        <v>LEEG</v>
      </c>
      <c r="O108" s="68"/>
      <c r="P108" s="62"/>
    </row>
    <row r="109" spans="1:16" x14ac:dyDescent="0.2">
      <c r="A109" s="13"/>
      <c r="B109" s="13" t="s">
        <v>396</v>
      </c>
      <c r="C109" s="13"/>
      <c r="D109" s="13"/>
      <c r="E109" s="13"/>
      <c r="F109" s="50" t="s">
        <v>397</v>
      </c>
      <c r="G109" s="58"/>
      <c r="H109" s="58" t="s">
        <v>202</v>
      </c>
      <c r="I109" s="59"/>
      <c r="J109" s="59"/>
      <c r="K109" s="60"/>
      <c r="L109" s="67"/>
      <c r="M109" s="65"/>
      <c r="N109" s="61" t="str">
        <f t="shared" si="1"/>
        <v>O</v>
      </c>
      <c r="O109" s="68" t="s">
        <v>320</v>
      </c>
      <c r="P109" s="62"/>
    </row>
    <row r="110" spans="1:16" x14ac:dyDescent="0.2">
      <c r="A110" s="13"/>
      <c r="B110" s="13"/>
      <c r="C110" s="51" t="s">
        <v>398</v>
      </c>
      <c r="D110" s="51"/>
      <c r="E110" s="51"/>
      <c r="F110" s="51" t="s">
        <v>399</v>
      </c>
      <c r="G110" s="58"/>
      <c r="H110" s="58"/>
      <c r="I110" s="59"/>
      <c r="J110" s="59"/>
      <c r="K110" s="60"/>
      <c r="L110" s="67"/>
      <c r="M110" s="65"/>
      <c r="N110" s="61" t="str">
        <f t="shared" si="1"/>
        <v>LEEG</v>
      </c>
      <c r="O110" s="68"/>
      <c r="P110" s="62"/>
    </row>
    <row r="111" spans="1:16" x14ac:dyDescent="0.2">
      <c r="A111" s="13"/>
      <c r="B111" s="13"/>
      <c r="C111" s="13" t="s">
        <v>400</v>
      </c>
      <c r="D111" s="13"/>
      <c r="E111" s="13"/>
      <c r="F111" s="13" t="s">
        <v>401</v>
      </c>
      <c r="G111" s="58"/>
      <c r="H111" s="58"/>
      <c r="I111" s="59"/>
      <c r="J111" s="59"/>
      <c r="K111" s="60"/>
      <c r="L111" s="67"/>
      <c r="M111" s="65"/>
      <c r="N111" s="61" t="str">
        <f t="shared" si="1"/>
        <v>LEEG</v>
      </c>
      <c r="O111" s="68"/>
      <c r="P111" s="62"/>
    </row>
    <row r="112" spans="1:16" x14ac:dyDescent="0.2">
      <c r="A112" s="13"/>
      <c r="B112" s="13"/>
      <c r="C112" s="13" t="s">
        <v>402</v>
      </c>
      <c r="D112" s="13"/>
      <c r="E112" s="13"/>
      <c r="F112" s="13" t="s">
        <v>403</v>
      </c>
      <c r="G112" s="58"/>
      <c r="H112" s="58"/>
      <c r="I112" s="59"/>
      <c r="J112" s="59"/>
      <c r="K112" s="60"/>
      <c r="L112" s="67"/>
      <c r="M112" s="65"/>
      <c r="N112" s="61" t="str">
        <f t="shared" si="1"/>
        <v>LEEG</v>
      </c>
      <c r="O112" s="68"/>
      <c r="P112" s="62"/>
    </row>
    <row r="113" spans="1:16" x14ac:dyDescent="0.2">
      <c r="A113" s="13"/>
      <c r="B113" s="13"/>
      <c r="C113" s="13" t="s">
        <v>404</v>
      </c>
      <c r="D113" s="13"/>
      <c r="E113" s="13"/>
      <c r="F113" s="13" t="s">
        <v>405</v>
      </c>
      <c r="G113" s="58"/>
      <c r="H113" s="58"/>
      <c r="I113" s="59"/>
      <c r="J113" s="59"/>
      <c r="K113" s="60"/>
      <c r="L113" s="67"/>
      <c r="M113" s="65"/>
      <c r="N113" s="61" t="str">
        <f t="shared" si="1"/>
        <v>LEEG</v>
      </c>
      <c r="O113" s="68"/>
      <c r="P113" s="62"/>
    </row>
    <row r="114" spans="1:16" x14ac:dyDescent="0.2">
      <c r="A114" s="13"/>
      <c r="B114" s="13"/>
      <c r="C114" s="51" t="s">
        <v>203</v>
      </c>
      <c r="D114" s="51"/>
      <c r="E114" s="13"/>
      <c r="F114" s="13" t="s">
        <v>204</v>
      </c>
      <c r="G114" s="58" t="s">
        <v>202</v>
      </c>
      <c r="H114" s="58"/>
      <c r="I114" s="59"/>
      <c r="J114" s="59"/>
      <c r="K114" s="60"/>
      <c r="L114" s="67"/>
      <c r="M114" s="65"/>
      <c r="N114" s="61" t="str">
        <f t="shared" si="1"/>
        <v>O</v>
      </c>
      <c r="O114" s="68"/>
      <c r="P114" s="62"/>
    </row>
    <row r="115" spans="1:16" x14ac:dyDescent="0.2">
      <c r="A115" s="13"/>
      <c r="B115" s="13"/>
      <c r="C115" s="13" t="s">
        <v>334</v>
      </c>
      <c r="D115" s="13"/>
      <c r="E115" s="13"/>
      <c r="F115" s="13" t="s">
        <v>335</v>
      </c>
      <c r="G115" s="58"/>
      <c r="H115" s="58"/>
      <c r="I115" s="59"/>
      <c r="J115" s="59"/>
      <c r="K115" s="60"/>
      <c r="L115" s="67"/>
      <c r="M115" s="65"/>
      <c r="N115" s="61" t="str">
        <f t="shared" si="1"/>
        <v>LEEG</v>
      </c>
      <c r="O115" s="68"/>
      <c r="P115" s="62"/>
    </row>
    <row r="116" spans="1:16" x14ac:dyDescent="0.2">
      <c r="A116" s="13"/>
      <c r="B116" s="13"/>
      <c r="C116" s="13" t="s">
        <v>406</v>
      </c>
      <c r="D116" s="13"/>
      <c r="E116" s="13" t="s">
        <v>407</v>
      </c>
      <c r="F116" s="13" t="s">
        <v>408</v>
      </c>
      <c r="G116" s="58"/>
      <c r="H116" s="58"/>
      <c r="I116" s="59"/>
      <c r="J116" s="59"/>
      <c r="K116" s="60"/>
      <c r="L116" s="67"/>
      <c r="M116" s="65"/>
      <c r="N116" s="61" t="str">
        <f t="shared" si="1"/>
        <v>LEEG</v>
      </c>
      <c r="O116" s="68"/>
      <c r="P116" s="62"/>
    </row>
    <row r="117" spans="1:16" x14ac:dyDescent="0.2">
      <c r="A117" s="13"/>
      <c r="B117" s="13"/>
      <c r="C117" s="13" t="s">
        <v>205</v>
      </c>
      <c r="D117" s="51"/>
      <c r="E117" s="13" t="s">
        <v>206</v>
      </c>
      <c r="F117" s="13" t="s">
        <v>207</v>
      </c>
      <c r="G117" s="58" t="s">
        <v>202</v>
      </c>
      <c r="H117" s="58"/>
      <c r="I117" s="59"/>
      <c r="J117" s="59"/>
      <c r="K117" s="60"/>
      <c r="L117" s="67"/>
      <c r="M117" s="65"/>
      <c r="N117" s="61" t="str">
        <f t="shared" si="1"/>
        <v>O</v>
      </c>
      <c r="O117" s="68"/>
      <c r="P117" s="62"/>
    </row>
    <row r="118" spans="1:16" x14ac:dyDescent="0.2">
      <c r="A118" s="13"/>
      <c r="B118" s="13"/>
      <c r="C118" s="13" t="s">
        <v>290</v>
      </c>
      <c r="D118" s="51"/>
      <c r="E118" s="13"/>
      <c r="F118" s="13" t="s">
        <v>321</v>
      </c>
      <c r="G118" s="58" t="s">
        <v>301</v>
      </c>
      <c r="H118" s="58"/>
      <c r="I118" s="59"/>
      <c r="J118" s="59"/>
      <c r="K118" s="60"/>
      <c r="L118" s="67"/>
      <c r="M118" s="65"/>
      <c r="N118" s="61" t="str">
        <f t="shared" si="1"/>
        <v>O</v>
      </c>
      <c r="O118" s="68"/>
      <c r="P118" s="62"/>
    </row>
    <row r="119" spans="1:16" x14ac:dyDescent="0.2">
      <c r="A119" s="13"/>
      <c r="B119" s="13"/>
      <c r="C119" s="13" t="s">
        <v>409</v>
      </c>
      <c r="D119" s="13"/>
      <c r="E119" s="13"/>
      <c r="F119" s="13" t="s">
        <v>410</v>
      </c>
      <c r="G119" s="58"/>
      <c r="H119" s="58"/>
      <c r="I119" s="59"/>
      <c r="J119" s="59"/>
      <c r="K119" s="60"/>
      <c r="L119" s="67"/>
      <c r="M119" s="65"/>
      <c r="N119" s="61" t="str">
        <f t="shared" si="1"/>
        <v>LEEG</v>
      </c>
      <c r="O119" s="68"/>
      <c r="P119" s="62"/>
    </row>
    <row r="120" spans="1:16" x14ac:dyDescent="0.2">
      <c r="A120" s="13"/>
      <c r="B120" s="13"/>
      <c r="C120" s="13" t="s">
        <v>208</v>
      </c>
      <c r="D120" s="51"/>
      <c r="E120" s="13"/>
      <c r="F120" s="13" t="s">
        <v>209</v>
      </c>
      <c r="G120" s="58"/>
      <c r="H120" s="58" t="s">
        <v>202</v>
      </c>
      <c r="I120" s="59"/>
      <c r="J120" s="59"/>
      <c r="K120" s="60"/>
      <c r="L120" s="67"/>
      <c r="M120" s="65"/>
      <c r="N120" s="61" t="str">
        <f t="shared" si="1"/>
        <v>O</v>
      </c>
      <c r="O120" s="68"/>
      <c r="P120" s="62"/>
    </row>
    <row r="121" spans="1:16" x14ac:dyDescent="0.2">
      <c r="A121" s="13"/>
      <c r="B121" s="13"/>
      <c r="C121" s="13" t="s">
        <v>210</v>
      </c>
      <c r="D121" s="51"/>
      <c r="E121" s="13"/>
      <c r="F121" s="13" t="s">
        <v>211</v>
      </c>
      <c r="G121" s="58" t="s">
        <v>212</v>
      </c>
      <c r="H121" s="58"/>
      <c r="I121" s="59"/>
      <c r="J121" s="59"/>
      <c r="K121" s="60"/>
      <c r="L121" s="67"/>
      <c r="M121" s="65"/>
      <c r="N121" s="61" t="str">
        <f t="shared" si="1"/>
        <v>V</v>
      </c>
      <c r="O121" s="68"/>
      <c r="P121" s="62"/>
    </row>
    <row r="122" spans="1:16" x14ac:dyDescent="0.2">
      <c r="A122" s="13"/>
      <c r="B122" s="13"/>
      <c r="C122" s="51" t="s">
        <v>213</v>
      </c>
      <c r="D122" s="51"/>
      <c r="E122" s="13"/>
      <c r="F122" s="13" t="s">
        <v>214</v>
      </c>
      <c r="G122" s="58" t="s">
        <v>212</v>
      </c>
      <c r="H122" s="58"/>
      <c r="I122" s="59"/>
      <c r="J122" s="59"/>
      <c r="K122" s="60"/>
      <c r="L122" s="67"/>
      <c r="M122" s="65"/>
      <c r="N122" s="61" t="str">
        <f t="shared" si="1"/>
        <v>V</v>
      </c>
      <c r="O122" s="68"/>
      <c r="P122" s="62"/>
    </row>
    <row r="123" spans="1:16" x14ac:dyDescent="0.2">
      <c r="A123" s="13"/>
      <c r="B123" s="13"/>
      <c r="C123" s="13" t="s">
        <v>411</v>
      </c>
      <c r="D123" s="13"/>
      <c r="E123" s="13" t="s">
        <v>390</v>
      </c>
      <c r="F123" s="13" t="s">
        <v>412</v>
      </c>
      <c r="G123" s="58"/>
      <c r="H123" s="58"/>
      <c r="I123" s="59"/>
      <c r="J123" s="59"/>
      <c r="K123" s="60"/>
      <c r="L123" s="67"/>
      <c r="M123" s="65"/>
      <c r="N123" s="61" t="str">
        <f t="shared" si="1"/>
        <v>LEEG</v>
      </c>
      <c r="O123" s="68"/>
      <c r="P123" s="62"/>
    </row>
    <row r="124" spans="1:16" x14ac:dyDescent="0.2">
      <c r="A124" s="13"/>
      <c r="B124" s="13"/>
      <c r="C124" s="13" t="s">
        <v>413</v>
      </c>
      <c r="D124" s="13"/>
      <c r="E124" s="13" t="s">
        <v>390</v>
      </c>
      <c r="F124" s="13" t="s">
        <v>414</v>
      </c>
      <c r="G124" s="58"/>
      <c r="H124" s="58"/>
      <c r="I124" s="59"/>
      <c r="J124" s="59"/>
      <c r="K124" s="60"/>
      <c r="L124" s="67"/>
      <c r="M124" s="65"/>
      <c r="N124" s="61" t="str">
        <f t="shared" si="1"/>
        <v>LEEG</v>
      </c>
      <c r="O124" s="68"/>
      <c r="P124" s="62"/>
    </row>
    <row r="125" spans="1:16" x14ac:dyDescent="0.2">
      <c r="A125" s="13"/>
      <c r="B125" s="13"/>
      <c r="C125" s="13" t="s">
        <v>415</v>
      </c>
      <c r="D125" s="13"/>
      <c r="E125" s="13" t="s">
        <v>390</v>
      </c>
      <c r="F125" s="13" t="s">
        <v>416</v>
      </c>
      <c r="G125" s="58"/>
      <c r="H125" s="58"/>
      <c r="I125" s="59"/>
      <c r="J125" s="59"/>
      <c r="K125" s="60"/>
      <c r="L125" s="67"/>
      <c r="M125" s="65"/>
      <c r="N125" s="61" t="str">
        <f t="shared" si="1"/>
        <v>LEEG</v>
      </c>
      <c r="O125" s="68"/>
      <c r="P125" s="62"/>
    </row>
    <row r="126" spans="1:16" x14ac:dyDescent="0.2">
      <c r="A126" s="13"/>
      <c r="B126" s="13"/>
      <c r="C126" s="13" t="s">
        <v>417</v>
      </c>
      <c r="D126" s="13"/>
      <c r="E126" s="13" t="s">
        <v>37</v>
      </c>
      <c r="F126" s="13" t="s">
        <v>418</v>
      </c>
      <c r="G126" s="58"/>
      <c r="H126" s="58"/>
      <c r="I126" s="59"/>
      <c r="J126" s="59"/>
      <c r="K126" s="60"/>
      <c r="L126" s="67"/>
      <c r="M126" s="65"/>
      <c r="N126" s="61" t="str">
        <f t="shared" si="1"/>
        <v>LEEG</v>
      </c>
      <c r="O126" s="68"/>
      <c r="P126" s="62"/>
    </row>
    <row r="127" spans="1:16" x14ac:dyDescent="0.2">
      <c r="A127" s="13"/>
      <c r="B127" s="13"/>
      <c r="C127" s="13" t="s">
        <v>419</v>
      </c>
      <c r="D127" s="13"/>
      <c r="E127" s="13" t="s">
        <v>37</v>
      </c>
      <c r="F127" s="13" t="s">
        <v>420</v>
      </c>
      <c r="G127" s="58"/>
      <c r="H127" s="58"/>
      <c r="I127" s="59"/>
      <c r="J127" s="59"/>
      <c r="K127" s="60"/>
      <c r="L127" s="67"/>
      <c r="M127" s="65"/>
      <c r="N127" s="61" t="str">
        <f t="shared" si="1"/>
        <v>LEEG</v>
      </c>
      <c r="O127" s="68"/>
      <c r="P127" s="62"/>
    </row>
    <row r="128" spans="1:16" x14ac:dyDescent="0.2">
      <c r="A128" s="13"/>
      <c r="B128" s="13"/>
      <c r="C128" s="13" t="s">
        <v>421</v>
      </c>
      <c r="D128" s="13"/>
      <c r="E128" s="13" t="s">
        <v>37</v>
      </c>
      <c r="F128" s="13" t="s">
        <v>422</v>
      </c>
      <c r="G128" s="58"/>
      <c r="H128" s="58"/>
      <c r="I128" s="59"/>
      <c r="J128" s="59"/>
      <c r="K128" s="60"/>
      <c r="L128" s="67"/>
      <c r="M128" s="65"/>
      <c r="N128" s="61" t="str">
        <f t="shared" si="1"/>
        <v>LEEG</v>
      </c>
      <c r="O128" s="68"/>
      <c r="P128" s="62"/>
    </row>
    <row r="129" spans="1:16" x14ac:dyDescent="0.2">
      <c r="A129" s="13"/>
      <c r="B129" s="13"/>
      <c r="C129" s="13" t="s">
        <v>423</v>
      </c>
      <c r="D129" s="13"/>
      <c r="E129" s="13" t="s">
        <v>37</v>
      </c>
      <c r="F129" s="13" t="s">
        <v>424</v>
      </c>
      <c r="G129" s="58"/>
      <c r="H129" s="58"/>
      <c r="I129" s="59"/>
      <c r="J129" s="59"/>
      <c r="K129" s="60"/>
      <c r="L129" s="67"/>
      <c r="M129" s="65"/>
      <c r="N129" s="61" t="str">
        <f t="shared" si="1"/>
        <v>LEEG</v>
      </c>
      <c r="O129" s="68"/>
      <c r="P129" s="62"/>
    </row>
    <row r="130" spans="1:16" x14ac:dyDescent="0.2">
      <c r="A130" s="13"/>
      <c r="B130" s="13"/>
      <c r="C130" s="13" t="s">
        <v>425</v>
      </c>
      <c r="D130" s="13"/>
      <c r="E130" s="13" t="s">
        <v>37</v>
      </c>
      <c r="F130" s="13" t="s">
        <v>426</v>
      </c>
      <c r="G130" s="58"/>
      <c r="H130" s="58"/>
      <c r="I130" s="59"/>
      <c r="J130" s="59"/>
      <c r="K130" s="60"/>
      <c r="L130" s="67"/>
      <c r="M130" s="65"/>
      <c r="N130" s="61" t="str">
        <f t="shared" si="1"/>
        <v>LEEG</v>
      </c>
      <c r="O130" s="68"/>
      <c r="P130" s="62"/>
    </row>
    <row r="131" spans="1:16" x14ac:dyDescent="0.2">
      <c r="A131" s="13"/>
      <c r="B131" s="13"/>
      <c r="C131" s="13" t="s">
        <v>427</v>
      </c>
      <c r="D131" s="13"/>
      <c r="E131" s="13" t="s">
        <v>37</v>
      </c>
      <c r="F131" s="13" t="s">
        <v>428</v>
      </c>
      <c r="G131" s="58"/>
      <c r="H131" s="58"/>
      <c r="I131" s="59"/>
      <c r="J131" s="59"/>
      <c r="K131" s="60"/>
      <c r="L131" s="67"/>
      <c r="M131" s="65"/>
      <c r="N131" s="61" t="str">
        <f t="shared" si="1"/>
        <v>LEEG</v>
      </c>
      <c r="O131" s="68"/>
      <c r="P131" s="62"/>
    </row>
    <row r="132" spans="1:16" x14ac:dyDescent="0.2">
      <c r="A132" s="13"/>
      <c r="B132" s="13"/>
      <c r="C132" s="13" t="s">
        <v>429</v>
      </c>
      <c r="D132" s="13"/>
      <c r="E132" s="13" t="s">
        <v>37</v>
      </c>
      <c r="F132" s="13" t="s">
        <v>430</v>
      </c>
      <c r="G132" s="58"/>
      <c r="H132" s="58"/>
      <c r="I132" s="59"/>
      <c r="J132" s="59"/>
      <c r="K132" s="60"/>
      <c r="L132" s="67"/>
      <c r="M132" s="65"/>
      <c r="N132" s="61" t="str">
        <f t="shared" si="1"/>
        <v>LEEG</v>
      </c>
      <c r="O132" s="68"/>
      <c r="P132" s="62"/>
    </row>
    <row r="133" spans="1:16" x14ac:dyDescent="0.2">
      <c r="A133" s="13"/>
      <c r="B133" s="13"/>
      <c r="C133" s="13" t="s">
        <v>431</v>
      </c>
      <c r="D133" s="13"/>
      <c r="E133" s="13" t="s">
        <v>37</v>
      </c>
      <c r="F133" s="13" t="s">
        <v>432</v>
      </c>
      <c r="G133" s="58"/>
      <c r="H133" s="58"/>
      <c r="I133" s="59"/>
      <c r="J133" s="59"/>
      <c r="K133" s="60"/>
      <c r="L133" s="67"/>
      <c r="M133" s="65"/>
      <c r="N133" s="61" t="str">
        <f t="shared" si="1"/>
        <v>LEEG</v>
      </c>
      <c r="O133" s="68"/>
      <c r="P133" s="62"/>
    </row>
    <row r="134" spans="1:16" x14ac:dyDescent="0.2">
      <c r="A134" s="13"/>
      <c r="B134" s="13"/>
      <c r="C134" s="13" t="s">
        <v>215</v>
      </c>
      <c r="D134" s="51"/>
      <c r="E134" s="13" t="s">
        <v>216</v>
      </c>
      <c r="F134" s="13" t="s">
        <v>298</v>
      </c>
      <c r="G134" s="58"/>
      <c r="H134" s="58" t="s">
        <v>202</v>
      </c>
      <c r="I134" s="59"/>
      <c r="J134" s="59"/>
      <c r="K134" s="60"/>
      <c r="L134" s="67"/>
      <c r="M134" s="65"/>
      <c r="N134" s="61" t="str">
        <f t="shared" si="1"/>
        <v>O</v>
      </c>
      <c r="O134" s="68"/>
      <c r="P134" s="62"/>
    </row>
    <row r="135" spans="1:16" x14ac:dyDescent="0.2">
      <c r="A135" s="13"/>
      <c r="B135" s="13"/>
      <c r="C135" s="51" t="s">
        <v>85</v>
      </c>
      <c r="D135" s="51"/>
      <c r="E135" s="13"/>
      <c r="F135" s="13" t="s">
        <v>86</v>
      </c>
      <c r="G135" s="58" t="s">
        <v>202</v>
      </c>
      <c r="H135" s="58"/>
      <c r="I135" s="59"/>
      <c r="J135" s="59"/>
      <c r="K135" s="60"/>
      <c r="L135" s="67"/>
      <c r="M135" s="65"/>
      <c r="N135" s="61" t="str">
        <f t="shared" si="1"/>
        <v>O</v>
      </c>
      <c r="O135" s="68"/>
      <c r="P135" s="62"/>
    </row>
    <row r="136" spans="1:16" x14ac:dyDescent="0.2">
      <c r="A136" s="13"/>
      <c r="B136" s="13"/>
      <c r="C136" s="13" t="s">
        <v>217</v>
      </c>
      <c r="D136" s="51"/>
      <c r="E136" s="13"/>
      <c r="F136" s="13" t="s">
        <v>218</v>
      </c>
      <c r="G136" s="58" t="s">
        <v>202</v>
      </c>
      <c r="H136" s="58"/>
      <c r="I136" s="59"/>
      <c r="J136" s="59"/>
      <c r="K136" s="60"/>
      <c r="L136" s="67"/>
      <c r="M136" s="65"/>
      <c r="N136" s="61" t="str">
        <f t="shared" si="1"/>
        <v>O</v>
      </c>
      <c r="O136" s="68"/>
      <c r="P136" s="62"/>
    </row>
    <row r="137" spans="1:16" x14ac:dyDescent="0.2">
      <c r="A137" s="13"/>
      <c r="B137" s="13"/>
      <c r="C137" s="13" t="s">
        <v>87</v>
      </c>
      <c r="D137" s="51"/>
      <c r="E137" s="13"/>
      <c r="F137" s="13" t="s">
        <v>88</v>
      </c>
      <c r="G137" s="58" t="s">
        <v>202</v>
      </c>
      <c r="H137" s="58"/>
      <c r="I137" s="59"/>
      <c r="J137" s="59"/>
      <c r="K137" s="60"/>
      <c r="L137" s="67"/>
      <c r="M137" s="65"/>
      <c r="N137" s="61" t="str">
        <f t="shared" si="1"/>
        <v>O</v>
      </c>
      <c r="O137" s="68"/>
      <c r="P137" s="62"/>
    </row>
    <row r="138" spans="1:16" x14ac:dyDescent="0.2">
      <c r="A138" s="13"/>
      <c r="B138" s="13"/>
      <c r="C138" s="13" t="s">
        <v>219</v>
      </c>
      <c r="D138" s="51"/>
      <c r="E138" s="13"/>
      <c r="F138" s="13" t="s">
        <v>220</v>
      </c>
      <c r="G138" s="58" t="s">
        <v>202</v>
      </c>
      <c r="H138" s="58"/>
      <c r="I138" s="59"/>
      <c r="J138" s="59"/>
      <c r="K138" s="60"/>
      <c r="L138" s="67"/>
      <c r="M138" s="65"/>
      <c r="N138" s="61" t="str">
        <f t="shared" si="1"/>
        <v>O</v>
      </c>
      <c r="O138" s="68"/>
      <c r="P138" s="62"/>
    </row>
    <row r="139" spans="1:16" x14ac:dyDescent="0.2">
      <c r="A139" s="13"/>
      <c r="B139" s="13"/>
      <c r="C139" s="13" t="s">
        <v>221</v>
      </c>
      <c r="D139" s="51"/>
      <c r="E139" s="13"/>
      <c r="F139" s="13" t="s">
        <v>299</v>
      </c>
      <c r="G139" s="58" t="s">
        <v>202</v>
      </c>
      <c r="H139" s="58"/>
      <c r="I139" s="59"/>
      <c r="J139" s="59"/>
      <c r="K139" s="60"/>
      <c r="L139" s="67"/>
      <c r="M139" s="65"/>
      <c r="N139" s="61" t="str">
        <f t="shared" si="1"/>
        <v>O</v>
      </c>
      <c r="O139" s="68"/>
      <c r="P139" s="62"/>
    </row>
    <row r="140" spans="1:16" x14ac:dyDescent="0.2">
      <c r="A140" s="13"/>
      <c r="B140" s="13"/>
      <c r="C140" s="13" t="s">
        <v>222</v>
      </c>
      <c r="D140" s="51"/>
      <c r="E140" s="13"/>
      <c r="F140" s="13" t="s">
        <v>223</v>
      </c>
      <c r="G140" s="58"/>
      <c r="H140" s="58" t="s">
        <v>202</v>
      </c>
      <c r="I140" s="59"/>
      <c r="J140" s="59"/>
      <c r="K140" s="60"/>
      <c r="L140" s="67"/>
      <c r="M140" s="65"/>
      <c r="N140" s="61" t="str">
        <f t="shared" si="1"/>
        <v>O</v>
      </c>
      <c r="O140" s="68"/>
      <c r="P140" s="62"/>
    </row>
    <row r="141" spans="1:16" x14ac:dyDescent="0.2">
      <c r="A141" s="13"/>
      <c r="B141" s="13"/>
      <c r="C141" s="13" t="s">
        <v>224</v>
      </c>
      <c r="D141" s="51"/>
      <c r="E141" s="13" t="s">
        <v>225</v>
      </c>
      <c r="F141" s="13" t="s">
        <v>226</v>
      </c>
      <c r="G141" s="58" t="s">
        <v>202</v>
      </c>
      <c r="H141" s="58"/>
      <c r="I141" s="59"/>
      <c r="J141" s="59"/>
      <c r="K141" s="60"/>
      <c r="L141" s="67"/>
      <c r="M141" s="65"/>
      <c r="N141" s="61" t="str">
        <f t="shared" si="1"/>
        <v>O</v>
      </c>
      <c r="O141" s="68"/>
      <c r="P141" s="62"/>
    </row>
    <row r="142" spans="1:16" x14ac:dyDescent="0.2">
      <c r="A142" s="13"/>
      <c r="B142" s="13"/>
      <c r="C142" s="13" t="s">
        <v>227</v>
      </c>
      <c r="D142" s="51"/>
      <c r="E142" s="13"/>
      <c r="F142" s="13" t="s">
        <v>228</v>
      </c>
      <c r="G142" s="58" t="s">
        <v>202</v>
      </c>
      <c r="H142" s="58"/>
      <c r="I142" s="59"/>
      <c r="J142" s="59"/>
      <c r="K142" s="60"/>
      <c r="L142" s="67"/>
      <c r="M142" s="65"/>
      <c r="N142" s="61" t="str">
        <f t="shared" si="1"/>
        <v>O</v>
      </c>
      <c r="O142" s="68"/>
      <c r="P142" s="62"/>
    </row>
    <row r="143" spans="1:16" x14ac:dyDescent="0.2">
      <c r="A143" s="13"/>
      <c r="B143" s="13"/>
      <c r="C143" s="51" t="s">
        <v>229</v>
      </c>
      <c r="D143" s="51"/>
      <c r="E143" s="51"/>
      <c r="F143" s="51" t="s">
        <v>230</v>
      </c>
      <c r="G143" s="58" t="s">
        <v>202</v>
      </c>
      <c r="H143" s="58"/>
      <c r="I143" s="59"/>
      <c r="J143" s="59"/>
      <c r="K143" s="60"/>
      <c r="L143" s="67"/>
      <c r="M143" s="65"/>
      <c r="N143" s="61" t="str">
        <f t="shared" si="1"/>
        <v>O</v>
      </c>
      <c r="O143" s="68"/>
      <c r="P143" s="62"/>
    </row>
    <row r="144" spans="1:16" x14ac:dyDescent="0.2">
      <c r="A144" s="13"/>
      <c r="B144" s="13"/>
      <c r="C144" s="13" t="s">
        <v>433</v>
      </c>
      <c r="D144" s="13"/>
      <c r="E144" s="13" t="s">
        <v>434</v>
      </c>
      <c r="F144" s="13" t="s">
        <v>435</v>
      </c>
      <c r="G144" s="58"/>
      <c r="H144" s="58"/>
      <c r="I144" s="59"/>
      <c r="J144" s="59"/>
      <c r="K144" s="60"/>
      <c r="L144" s="67"/>
      <c r="M144" s="65"/>
      <c r="N144" s="61" t="str">
        <f t="shared" si="1"/>
        <v>LEEG</v>
      </c>
      <c r="O144" s="68"/>
      <c r="P144" s="62"/>
    </row>
    <row r="145" spans="1:16" x14ac:dyDescent="0.2">
      <c r="A145" s="13"/>
      <c r="B145" s="13"/>
      <c r="C145" s="51" t="s">
        <v>231</v>
      </c>
      <c r="D145" s="51"/>
      <c r="E145" s="51"/>
      <c r="F145" s="51" t="s">
        <v>232</v>
      </c>
      <c r="G145" s="58" t="s">
        <v>202</v>
      </c>
      <c r="H145" s="58"/>
      <c r="I145" s="59"/>
      <c r="J145" s="59"/>
      <c r="K145" s="60"/>
      <c r="L145" s="67"/>
      <c r="M145" s="65"/>
      <c r="N145" s="61" t="str">
        <f t="shared" si="1"/>
        <v>O</v>
      </c>
      <c r="O145" s="68"/>
      <c r="P145" s="62"/>
    </row>
    <row r="146" spans="1:16" x14ac:dyDescent="0.2">
      <c r="A146" s="13"/>
      <c r="B146" s="13"/>
      <c r="C146" s="13" t="s">
        <v>436</v>
      </c>
      <c r="D146" s="13"/>
      <c r="E146" s="13" t="s">
        <v>37</v>
      </c>
      <c r="F146" s="13" t="s">
        <v>437</v>
      </c>
      <c r="G146" s="58"/>
      <c r="H146" s="58"/>
      <c r="I146" s="59"/>
      <c r="J146" s="59"/>
      <c r="K146" s="60"/>
      <c r="L146" s="67"/>
      <c r="M146" s="65"/>
      <c r="N146" s="61" t="str">
        <f t="shared" si="1"/>
        <v>LEEG</v>
      </c>
      <c r="O146" s="68"/>
      <c r="P146" s="62"/>
    </row>
    <row r="147" spans="1:16" x14ac:dyDescent="0.2">
      <c r="A147" s="13"/>
      <c r="B147" s="13"/>
      <c r="C147" s="13" t="s">
        <v>438</v>
      </c>
      <c r="D147" s="13"/>
      <c r="E147" s="13"/>
      <c r="F147" s="13" t="s">
        <v>439</v>
      </c>
      <c r="G147" s="58"/>
      <c r="H147" s="58"/>
      <c r="I147" s="59"/>
      <c r="J147" s="59"/>
      <c r="K147" s="60"/>
      <c r="L147" s="67"/>
      <c r="M147" s="65"/>
      <c r="N147" s="61" t="str">
        <f t="shared" si="1"/>
        <v>LEEG</v>
      </c>
      <c r="O147" s="68"/>
      <c r="P147" s="62"/>
    </row>
    <row r="148" spans="1:16" x14ac:dyDescent="0.2">
      <c r="A148" s="13"/>
      <c r="B148" s="13"/>
      <c r="C148" s="13" t="s">
        <v>440</v>
      </c>
      <c r="D148" s="13"/>
      <c r="E148" s="13"/>
      <c r="F148" s="13" t="s">
        <v>441</v>
      </c>
      <c r="G148" s="58"/>
      <c r="H148" s="58"/>
      <c r="I148" s="59"/>
      <c r="J148" s="59"/>
      <c r="K148" s="60"/>
      <c r="L148" s="67"/>
      <c r="M148" s="65"/>
      <c r="N148" s="61" t="str">
        <f t="shared" si="1"/>
        <v>LEEG</v>
      </c>
      <c r="O148" s="68"/>
      <c r="P148" s="62"/>
    </row>
    <row r="149" spans="1:16" x14ac:dyDescent="0.2">
      <c r="A149" s="13"/>
      <c r="B149" s="13"/>
      <c r="C149" s="13" t="s">
        <v>442</v>
      </c>
      <c r="D149" s="13"/>
      <c r="E149" s="13"/>
      <c r="F149" s="13" t="s">
        <v>443</v>
      </c>
      <c r="G149" s="58"/>
      <c r="H149" s="58"/>
      <c r="I149" s="59"/>
      <c r="J149" s="59"/>
      <c r="K149" s="60"/>
      <c r="L149" s="67"/>
      <c r="M149" s="65"/>
      <c r="N149" s="61" t="str">
        <f t="shared" si="1"/>
        <v>LEEG</v>
      </c>
      <c r="O149" s="68"/>
      <c r="P149" s="62"/>
    </row>
    <row r="150" spans="1:16" x14ac:dyDescent="0.2">
      <c r="A150" s="13"/>
      <c r="B150" s="13"/>
      <c r="C150" s="13" t="s">
        <v>444</v>
      </c>
      <c r="D150" s="13"/>
      <c r="E150" s="13"/>
      <c r="F150" s="13" t="s">
        <v>445</v>
      </c>
      <c r="G150" s="58"/>
      <c r="H150" s="58"/>
      <c r="I150" s="59"/>
      <c r="J150" s="59"/>
      <c r="K150" s="60"/>
      <c r="L150" s="67"/>
      <c r="M150" s="65"/>
      <c r="N150" s="61" t="str">
        <f t="shared" si="1"/>
        <v>LEEG</v>
      </c>
      <c r="O150" s="68"/>
      <c r="P150" s="62"/>
    </row>
    <row r="151" spans="1:16" x14ac:dyDescent="0.2">
      <c r="A151" s="13"/>
      <c r="B151" s="13"/>
      <c r="C151" s="13" t="s">
        <v>446</v>
      </c>
      <c r="D151" s="13"/>
      <c r="E151" s="13"/>
      <c r="F151" s="13" t="s">
        <v>447</v>
      </c>
      <c r="G151" s="58"/>
      <c r="H151" s="58"/>
      <c r="I151" s="59"/>
      <c r="J151" s="59"/>
      <c r="K151" s="60"/>
      <c r="L151" s="67"/>
      <c r="M151" s="65"/>
      <c r="N151" s="61" t="str">
        <f t="shared" si="1"/>
        <v>LEEG</v>
      </c>
      <c r="O151" s="68"/>
      <c r="P151" s="62"/>
    </row>
    <row r="152" spans="1:16" x14ac:dyDescent="0.2">
      <c r="A152" s="13"/>
      <c r="B152" s="13"/>
      <c r="C152" s="13" t="s">
        <v>448</v>
      </c>
      <c r="D152" s="13"/>
      <c r="E152" s="13"/>
      <c r="F152" s="13" t="s">
        <v>449</v>
      </c>
      <c r="G152" s="58"/>
      <c r="H152" s="58"/>
      <c r="I152" s="59"/>
      <c r="J152" s="59"/>
      <c r="K152" s="60"/>
      <c r="L152" s="67"/>
      <c r="M152" s="65"/>
      <c r="N152" s="61" t="str">
        <f t="shared" ref="N152:N195" si="3">IF(LEFT(G152,1)="X","X",IF(LEFT(G152,1)="V","V",IF(H152="V","V",IF(I152="V","V",IF(J152="V","O",IF(K152="V","O",IF(L152="V","O",IF(M152="V","O",IF(LEFT(G152,1)="O","O",IF(LEFT(H152,1)="O","O",IF(I152="O","O",IF(J152="O","O",IF(K152="O","O",IF(L152="O","O",IF(M152="O","O","LEEG")))))))))))))))</f>
        <v>LEEG</v>
      </c>
      <c r="O152" s="68"/>
      <c r="P152" s="62"/>
    </row>
    <row r="153" spans="1:16" x14ac:dyDescent="0.2">
      <c r="A153" s="13"/>
      <c r="B153" s="13"/>
      <c r="C153" s="51" t="s">
        <v>233</v>
      </c>
      <c r="D153" s="51"/>
      <c r="E153" s="51"/>
      <c r="F153" s="51" t="s">
        <v>234</v>
      </c>
      <c r="G153" s="58"/>
      <c r="H153" s="58" t="s">
        <v>202</v>
      </c>
      <c r="I153" s="59"/>
      <c r="J153" s="59"/>
      <c r="K153" s="60"/>
      <c r="L153" s="67"/>
      <c r="M153" s="65"/>
      <c r="N153" s="61" t="str">
        <f t="shared" si="3"/>
        <v>O</v>
      </c>
      <c r="O153" s="68"/>
      <c r="P153" s="62"/>
    </row>
    <row r="154" spans="1:16" x14ac:dyDescent="0.2">
      <c r="A154" s="13"/>
      <c r="B154" s="13"/>
      <c r="C154" s="13" t="s">
        <v>450</v>
      </c>
      <c r="D154" s="13"/>
      <c r="E154" s="13" t="s">
        <v>451</v>
      </c>
      <c r="F154" s="13" t="s">
        <v>452</v>
      </c>
      <c r="G154" s="58"/>
      <c r="H154" s="58"/>
      <c r="I154" s="59"/>
      <c r="J154" s="59"/>
      <c r="K154" s="60"/>
      <c r="L154" s="67"/>
      <c r="M154" s="65"/>
      <c r="N154" s="61" t="str">
        <f t="shared" si="3"/>
        <v>LEEG</v>
      </c>
      <c r="O154" s="68"/>
      <c r="P154" s="62"/>
    </row>
    <row r="155" spans="1:16" x14ac:dyDescent="0.2">
      <c r="A155" s="13"/>
      <c r="B155" s="13"/>
      <c r="C155" s="51" t="s">
        <v>235</v>
      </c>
      <c r="D155" s="51"/>
      <c r="E155" s="51"/>
      <c r="F155" s="51" t="s">
        <v>236</v>
      </c>
      <c r="G155" s="58" t="s">
        <v>202</v>
      </c>
      <c r="H155" s="58"/>
      <c r="I155" s="59"/>
      <c r="J155" s="59"/>
      <c r="K155" s="60"/>
      <c r="L155" s="67"/>
      <c r="M155" s="65"/>
      <c r="N155" s="61" t="str">
        <f t="shared" si="3"/>
        <v>O</v>
      </c>
      <c r="O155" s="68"/>
      <c r="P155" s="62"/>
    </row>
    <row r="156" spans="1:16" x14ac:dyDescent="0.2">
      <c r="A156" s="13"/>
      <c r="B156" s="13"/>
      <c r="C156" s="13" t="s">
        <v>48</v>
      </c>
      <c r="D156" s="13"/>
      <c r="E156" s="13"/>
      <c r="F156" s="13" t="s">
        <v>49</v>
      </c>
      <c r="G156" s="58"/>
      <c r="H156" s="58"/>
      <c r="I156" s="59"/>
      <c r="J156" s="59"/>
      <c r="K156" s="60"/>
      <c r="L156" s="67"/>
      <c r="M156" s="65"/>
      <c r="N156" s="61" t="str">
        <f t="shared" si="3"/>
        <v>LEEG</v>
      </c>
      <c r="O156" s="68"/>
      <c r="P156" s="62"/>
    </row>
    <row r="157" spans="1:16" x14ac:dyDescent="0.2">
      <c r="A157" s="13"/>
      <c r="B157" s="13"/>
      <c r="C157" s="13" t="s">
        <v>453</v>
      </c>
      <c r="D157" s="13"/>
      <c r="E157" s="13" t="s">
        <v>37</v>
      </c>
      <c r="F157" s="13" t="s">
        <v>454</v>
      </c>
      <c r="G157" s="58"/>
      <c r="H157" s="58"/>
      <c r="I157" s="59"/>
      <c r="J157" s="59"/>
      <c r="K157" s="60"/>
      <c r="L157" s="67"/>
      <c r="M157" s="65"/>
      <c r="N157" s="61" t="str">
        <f t="shared" si="3"/>
        <v>LEEG</v>
      </c>
      <c r="O157" s="68"/>
      <c r="P157" s="62"/>
    </row>
    <row r="158" spans="1:16" x14ac:dyDescent="0.2">
      <c r="A158" s="13"/>
      <c r="B158" s="13"/>
      <c r="C158" s="13" t="s">
        <v>331</v>
      </c>
      <c r="D158" s="13"/>
      <c r="E158" s="13" t="s">
        <v>332</v>
      </c>
      <c r="F158" s="13" t="s">
        <v>333</v>
      </c>
      <c r="G158" s="58"/>
      <c r="H158" s="58"/>
      <c r="I158" s="59"/>
      <c r="J158" s="59"/>
      <c r="K158" s="60"/>
      <c r="L158" s="67"/>
      <c r="M158" s="65"/>
      <c r="N158" s="61" t="str">
        <f t="shared" si="3"/>
        <v>LEEG</v>
      </c>
      <c r="O158" s="68"/>
      <c r="P158" s="62"/>
    </row>
    <row r="159" spans="1:16" x14ac:dyDescent="0.2">
      <c r="A159" s="13"/>
      <c r="B159" s="13"/>
      <c r="C159" s="13" t="s">
        <v>455</v>
      </c>
      <c r="D159" s="13"/>
      <c r="E159" s="13"/>
      <c r="F159" s="13" t="s">
        <v>456</v>
      </c>
      <c r="G159" s="58"/>
      <c r="H159" s="58"/>
      <c r="I159" s="59"/>
      <c r="J159" s="59"/>
      <c r="K159" s="60"/>
      <c r="L159" s="67"/>
      <c r="M159" s="65"/>
      <c r="N159" s="61" t="str">
        <f t="shared" si="3"/>
        <v>LEEG</v>
      </c>
      <c r="O159" s="68"/>
      <c r="P159" s="62"/>
    </row>
    <row r="160" spans="1:16" x14ac:dyDescent="0.2">
      <c r="A160" s="13"/>
      <c r="B160" s="13"/>
      <c r="C160" s="13" t="s">
        <v>457</v>
      </c>
      <c r="D160" s="13"/>
      <c r="E160" s="13"/>
      <c r="F160" s="13" t="s">
        <v>458</v>
      </c>
      <c r="G160" s="58"/>
      <c r="H160" s="58"/>
      <c r="I160" s="59"/>
      <c r="J160" s="59"/>
      <c r="K160" s="60"/>
      <c r="L160" s="67"/>
      <c r="M160" s="65"/>
      <c r="N160" s="61" t="str">
        <f t="shared" si="3"/>
        <v>LEEG</v>
      </c>
      <c r="O160" s="68"/>
      <c r="P160" s="62"/>
    </row>
    <row r="161" spans="1:16" x14ac:dyDescent="0.2">
      <c r="A161" s="13"/>
      <c r="B161" s="13"/>
      <c r="C161" s="13" t="s">
        <v>459</v>
      </c>
      <c r="D161" s="13"/>
      <c r="E161" s="13" t="s">
        <v>37</v>
      </c>
      <c r="F161" s="13" t="s">
        <v>460</v>
      </c>
      <c r="G161" s="58"/>
      <c r="H161" s="58"/>
      <c r="I161" s="59"/>
      <c r="J161" s="59"/>
      <c r="K161" s="60"/>
      <c r="L161" s="67"/>
      <c r="M161" s="65"/>
      <c r="N161" s="61" t="str">
        <f t="shared" si="3"/>
        <v>LEEG</v>
      </c>
      <c r="O161" s="68"/>
      <c r="P161" s="62"/>
    </row>
    <row r="162" spans="1:16" x14ac:dyDescent="0.2">
      <c r="A162" s="13"/>
      <c r="B162" s="13"/>
      <c r="C162" s="13" t="s">
        <v>461</v>
      </c>
      <c r="D162" s="13"/>
      <c r="E162" s="13"/>
      <c r="F162" s="13" t="s">
        <v>462</v>
      </c>
      <c r="G162" s="58"/>
      <c r="H162" s="58"/>
      <c r="I162" s="59"/>
      <c r="J162" s="59"/>
      <c r="K162" s="60"/>
      <c r="L162" s="67"/>
      <c r="M162" s="65"/>
      <c r="N162" s="61" t="str">
        <f t="shared" si="3"/>
        <v>LEEG</v>
      </c>
      <c r="O162" s="68"/>
      <c r="P162" s="62"/>
    </row>
    <row r="163" spans="1:16" x14ac:dyDescent="0.2">
      <c r="A163" s="13"/>
      <c r="B163" s="13"/>
      <c r="C163" s="13" t="s">
        <v>463</v>
      </c>
      <c r="D163" s="13"/>
      <c r="E163" s="13"/>
      <c r="F163" s="13" t="s">
        <v>464</v>
      </c>
      <c r="G163" s="58"/>
      <c r="H163" s="58"/>
      <c r="I163" s="59"/>
      <c r="J163" s="59"/>
      <c r="K163" s="60"/>
      <c r="L163" s="67"/>
      <c r="M163" s="65"/>
      <c r="N163" s="61" t="str">
        <f t="shared" si="3"/>
        <v>LEEG</v>
      </c>
      <c r="O163" s="68"/>
      <c r="P163" s="62"/>
    </row>
    <row r="164" spans="1:16" x14ac:dyDescent="0.2">
      <c r="A164" s="13"/>
      <c r="B164" s="13"/>
      <c r="C164" s="13" t="s">
        <v>465</v>
      </c>
      <c r="D164" s="13"/>
      <c r="E164" s="13"/>
      <c r="F164" s="13" t="s">
        <v>466</v>
      </c>
      <c r="G164" s="58"/>
      <c r="H164" s="58"/>
      <c r="I164" s="59"/>
      <c r="J164" s="59"/>
      <c r="K164" s="60"/>
      <c r="L164" s="67"/>
      <c r="M164" s="65"/>
      <c r="N164" s="61" t="str">
        <f t="shared" si="3"/>
        <v>LEEG</v>
      </c>
      <c r="O164" s="68"/>
      <c r="P164" s="62"/>
    </row>
    <row r="165" spans="1:16" x14ac:dyDescent="0.2">
      <c r="A165" s="13"/>
      <c r="B165" s="13"/>
      <c r="C165" s="13" t="s">
        <v>89</v>
      </c>
      <c r="D165" s="13"/>
      <c r="E165" s="13" t="s">
        <v>90</v>
      </c>
      <c r="F165" s="78" t="s">
        <v>91</v>
      </c>
      <c r="G165" s="58" t="s">
        <v>202</v>
      </c>
      <c r="H165" s="58"/>
      <c r="I165" s="59"/>
      <c r="J165" s="59"/>
      <c r="K165" s="60"/>
      <c r="L165" s="67"/>
      <c r="M165" s="65"/>
      <c r="N165" s="61" t="str">
        <f t="shared" si="3"/>
        <v>O</v>
      </c>
      <c r="O165" s="68"/>
      <c r="P165" s="62"/>
    </row>
    <row r="166" spans="1:16" x14ac:dyDescent="0.2">
      <c r="A166" s="13"/>
      <c r="B166" s="13"/>
      <c r="C166" s="13" t="s">
        <v>240</v>
      </c>
      <c r="D166" s="13"/>
      <c r="E166" s="13"/>
      <c r="F166" s="50" t="s">
        <v>241</v>
      </c>
      <c r="G166" s="58" t="s">
        <v>31</v>
      </c>
      <c r="H166" s="58"/>
      <c r="I166" s="59"/>
      <c r="J166" s="59"/>
      <c r="K166" s="60"/>
      <c r="L166" s="67"/>
      <c r="M166" s="65"/>
      <c r="N166" s="61" t="str">
        <f t="shared" si="3"/>
        <v>O</v>
      </c>
      <c r="O166" s="68"/>
      <c r="P166" s="62"/>
    </row>
    <row r="167" spans="1:16" x14ac:dyDescent="0.2">
      <c r="A167" s="13"/>
      <c r="B167" s="13"/>
      <c r="C167" s="13"/>
      <c r="D167" s="13" t="s">
        <v>82</v>
      </c>
      <c r="E167" s="13" t="s">
        <v>83</v>
      </c>
      <c r="F167" s="78" t="s">
        <v>84</v>
      </c>
      <c r="G167" s="58" t="s">
        <v>31</v>
      </c>
      <c r="H167" s="58"/>
      <c r="I167" s="59"/>
      <c r="J167" s="59"/>
      <c r="K167" s="60"/>
      <c r="L167" s="67"/>
      <c r="M167" s="65"/>
      <c r="N167" s="61" t="str">
        <f t="shared" si="3"/>
        <v>O</v>
      </c>
      <c r="O167" s="68"/>
      <c r="P167" s="62"/>
    </row>
    <row r="168" spans="1:16" x14ac:dyDescent="0.2">
      <c r="A168" s="13"/>
      <c r="B168" s="13"/>
      <c r="C168" s="13"/>
      <c r="D168" s="13" t="s">
        <v>244</v>
      </c>
      <c r="E168" s="13" t="s">
        <v>37</v>
      </c>
      <c r="F168" s="78" t="s">
        <v>245</v>
      </c>
      <c r="G168" s="58" t="s">
        <v>31</v>
      </c>
      <c r="H168" s="58"/>
      <c r="I168" s="59"/>
      <c r="J168" s="59"/>
      <c r="K168" s="60"/>
      <c r="L168" s="67"/>
      <c r="M168" s="65"/>
      <c r="N168" s="61" t="str">
        <f t="shared" si="3"/>
        <v>O</v>
      </c>
      <c r="O168" s="68"/>
      <c r="P168" s="62"/>
    </row>
    <row r="169" spans="1:16" x14ac:dyDescent="0.2">
      <c r="A169" s="13"/>
      <c r="B169" s="13"/>
      <c r="C169" s="13"/>
      <c r="D169" s="13" t="s">
        <v>242</v>
      </c>
      <c r="E169" s="13"/>
      <c r="F169" s="78" t="s">
        <v>243</v>
      </c>
      <c r="G169" s="58" t="s">
        <v>26</v>
      </c>
      <c r="H169" s="58"/>
      <c r="I169" s="59"/>
      <c r="J169" s="59"/>
      <c r="K169" s="60"/>
      <c r="L169" s="67"/>
      <c r="M169" s="65"/>
      <c r="N169" s="61" t="str">
        <f t="shared" si="3"/>
        <v>V</v>
      </c>
      <c r="O169" s="68"/>
      <c r="P169" s="62"/>
    </row>
    <row r="170" spans="1:16" x14ac:dyDescent="0.2">
      <c r="A170" s="13"/>
      <c r="B170" s="13"/>
      <c r="C170" s="13"/>
      <c r="D170" s="13" t="s">
        <v>246</v>
      </c>
      <c r="E170" s="13"/>
      <c r="F170" s="78" t="s">
        <v>247</v>
      </c>
      <c r="G170" s="58" t="s">
        <v>26</v>
      </c>
      <c r="H170" s="58"/>
      <c r="I170" s="59"/>
      <c r="J170" s="59"/>
      <c r="K170" s="60"/>
      <c r="L170" s="67"/>
      <c r="M170" s="65"/>
      <c r="N170" s="61" t="str">
        <f t="shared" si="3"/>
        <v>V</v>
      </c>
      <c r="O170" s="68"/>
      <c r="P170" s="62"/>
    </row>
    <row r="171" spans="1:16" x14ac:dyDescent="0.2">
      <c r="A171" s="13"/>
      <c r="B171" s="13" t="s">
        <v>467</v>
      </c>
      <c r="C171" s="13"/>
      <c r="D171" s="13"/>
      <c r="E171" s="13"/>
      <c r="F171" s="50" t="s">
        <v>468</v>
      </c>
      <c r="G171" s="58"/>
      <c r="H171" s="58" t="s">
        <v>202</v>
      </c>
      <c r="I171" s="59"/>
      <c r="J171" s="59"/>
      <c r="K171" s="60"/>
      <c r="L171" s="67"/>
      <c r="M171" s="65"/>
      <c r="N171" s="61" t="str">
        <f t="shared" si="3"/>
        <v>O</v>
      </c>
      <c r="O171" s="68" t="s">
        <v>320</v>
      </c>
      <c r="P171" s="62"/>
    </row>
    <row r="172" spans="1:16" x14ac:dyDescent="0.2">
      <c r="A172" s="13"/>
      <c r="B172" s="13"/>
      <c r="C172" s="51" t="s">
        <v>203</v>
      </c>
      <c r="D172" s="51"/>
      <c r="E172" s="13"/>
      <c r="F172" s="13" t="s">
        <v>204</v>
      </c>
      <c r="G172" s="58" t="s">
        <v>202</v>
      </c>
      <c r="H172" s="58"/>
      <c r="I172" s="59"/>
      <c r="J172" s="59"/>
      <c r="K172" s="60"/>
      <c r="L172" s="67"/>
      <c r="M172" s="65"/>
      <c r="N172" s="61" t="str">
        <f t="shared" si="3"/>
        <v>O</v>
      </c>
      <c r="O172" s="68"/>
      <c r="P172" s="62"/>
    </row>
    <row r="173" spans="1:16" x14ac:dyDescent="0.2">
      <c r="A173" s="13"/>
      <c r="B173" s="13"/>
      <c r="C173" s="13" t="s">
        <v>334</v>
      </c>
      <c r="D173" s="13"/>
      <c r="E173" s="13"/>
      <c r="F173" s="13" t="s">
        <v>335</v>
      </c>
      <c r="G173" s="58"/>
      <c r="H173" s="58"/>
      <c r="I173" s="59"/>
      <c r="J173" s="59"/>
      <c r="K173" s="60"/>
      <c r="L173" s="67"/>
      <c r="M173" s="65"/>
      <c r="N173" s="61" t="str">
        <f t="shared" si="3"/>
        <v>LEEG</v>
      </c>
      <c r="O173" s="68"/>
      <c r="P173" s="62"/>
    </row>
    <row r="174" spans="1:16" x14ac:dyDescent="0.2">
      <c r="A174" s="13"/>
      <c r="B174" s="13"/>
      <c r="C174" s="13" t="s">
        <v>205</v>
      </c>
      <c r="D174" s="51"/>
      <c r="E174" s="13" t="s">
        <v>206</v>
      </c>
      <c r="F174" s="13" t="s">
        <v>207</v>
      </c>
      <c r="G174" s="58" t="s">
        <v>202</v>
      </c>
      <c r="H174" s="58"/>
      <c r="I174" s="59"/>
      <c r="J174" s="59"/>
      <c r="K174" s="60"/>
      <c r="L174" s="67"/>
      <c r="M174" s="65"/>
      <c r="N174" s="61" t="str">
        <f t="shared" si="3"/>
        <v>O</v>
      </c>
      <c r="O174" s="68"/>
      <c r="P174" s="62"/>
    </row>
    <row r="175" spans="1:16" x14ac:dyDescent="0.2">
      <c r="A175" s="13"/>
      <c r="B175" s="13"/>
      <c r="C175" s="13" t="s">
        <v>290</v>
      </c>
      <c r="D175" s="51"/>
      <c r="E175" s="13"/>
      <c r="F175" s="13" t="s">
        <v>321</v>
      </c>
      <c r="G175" s="58" t="s">
        <v>301</v>
      </c>
      <c r="H175" s="58"/>
      <c r="I175" s="59"/>
      <c r="J175" s="59"/>
      <c r="K175" s="60"/>
      <c r="L175" s="67"/>
      <c r="M175" s="65"/>
      <c r="N175" s="61" t="str">
        <f t="shared" si="3"/>
        <v>O</v>
      </c>
      <c r="O175" s="68"/>
      <c r="P175" s="62"/>
    </row>
    <row r="176" spans="1:16" x14ac:dyDescent="0.2">
      <c r="A176" s="13"/>
      <c r="B176" s="13"/>
      <c r="C176" s="13" t="s">
        <v>208</v>
      </c>
      <c r="D176" s="51"/>
      <c r="E176" s="13"/>
      <c r="F176" s="13" t="s">
        <v>209</v>
      </c>
      <c r="G176" s="58"/>
      <c r="H176" s="58" t="s">
        <v>202</v>
      </c>
      <c r="I176" s="59"/>
      <c r="J176" s="59"/>
      <c r="K176" s="60"/>
      <c r="L176" s="67"/>
      <c r="M176" s="65"/>
      <c r="N176" s="61" t="str">
        <f t="shared" si="3"/>
        <v>O</v>
      </c>
      <c r="O176" s="68"/>
      <c r="P176" s="62"/>
    </row>
    <row r="177" spans="1:16" x14ac:dyDescent="0.2">
      <c r="A177" s="13"/>
      <c r="B177" s="13"/>
      <c r="C177" s="13" t="s">
        <v>210</v>
      </c>
      <c r="D177" s="51"/>
      <c r="E177" s="13"/>
      <c r="F177" s="13" t="s">
        <v>211</v>
      </c>
      <c r="G177" s="58" t="s">
        <v>212</v>
      </c>
      <c r="H177" s="58"/>
      <c r="I177" s="59"/>
      <c r="J177" s="59"/>
      <c r="K177" s="60"/>
      <c r="L177" s="67"/>
      <c r="M177" s="65"/>
      <c r="N177" s="61" t="str">
        <f t="shared" si="3"/>
        <v>V</v>
      </c>
      <c r="O177" s="68"/>
      <c r="P177" s="62"/>
    </row>
    <row r="178" spans="1:16" x14ac:dyDescent="0.2">
      <c r="A178" s="13"/>
      <c r="B178" s="13"/>
      <c r="C178" s="51" t="s">
        <v>213</v>
      </c>
      <c r="D178" s="51"/>
      <c r="E178" s="13"/>
      <c r="F178" s="13" t="s">
        <v>214</v>
      </c>
      <c r="G178" s="58" t="s">
        <v>212</v>
      </c>
      <c r="H178" s="58"/>
      <c r="I178" s="59"/>
      <c r="J178" s="59"/>
      <c r="K178" s="60"/>
      <c r="L178" s="67"/>
      <c r="M178" s="65"/>
      <c r="N178" s="61" t="str">
        <f t="shared" si="3"/>
        <v>V</v>
      </c>
      <c r="O178" s="68"/>
      <c r="P178" s="62"/>
    </row>
    <row r="179" spans="1:16" x14ac:dyDescent="0.2">
      <c r="A179" s="13"/>
      <c r="B179" s="13"/>
      <c r="C179" s="13" t="s">
        <v>469</v>
      </c>
      <c r="D179" s="13"/>
      <c r="E179" s="13" t="s">
        <v>37</v>
      </c>
      <c r="F179" s="13" t="s">
        <v>470</v>
      </c>
      <c r="G179" s="58"/>
      <c r="H179" s="58"/>
      <c r="I179" s="59"/>
      <c r="J179" s="59"/>
      <c r="K179" s="60"/>
      <c r="L179" s="67"/>
      <c r="M179" s="65"/>
      <c r="N179" s="61" t="str">
        <f t="shared" si="3"/>
        <v>LEEG</v>
      </c>
      <c r="O179" s="68"/>
      <c r="P179" s="62"/>
    </row>
    <row r="180" spans="1:16" x14ac:dyDescent="0.2">
      <c r="A180" s="13"/>
      <c r="B180" s="13"/>
      <c r="C180" s="13" t="s">
        <v>215</v>
      </c>
      <c r="D180" s="51"/>
      <c r="E180" s="13" t="s">
        <v>216</v>
      </c>
      <c r="F180" s="13" t="s">
        <v>298</v>
      </c>
      <c r="G180" s="58"/>
      <c r="H180" s="58" t="s">
        <v>202</v>
      </c>
      <c r="I180" s="59"/>
      <c r="J180" s="59"/>
      <c r="K180" s="60"/>
      <c r="L180" s="67"/>
      <c r="M180" s="65"/>
      <c r="N180" s="61" t="str">
        <f t="shared" si="3"/>
        <v>O</v>
      </c>
      <c r="O180" s="68"/>
      <c r="P180" s="62"/>
    </row>
    <row r="181" spans="1:16" x14ac:dyDescent="0.2">
      <c r="A181" s="13"/>
      <c r="B181" s="13"/>
      <c r="C181" s="51" t="s">
        <v>85</v>
      </c>
      <c r="D181" s="51"/>
      <c r="E181" s="13"/>
      <c r="F181" s="13" t="s">
        <v>86</v>
      </c>
      <c r="G181" s="58" t="s">
        <v>202</v>
      </c>
      <c r="H181" s="58"/>
      <c r="I181" s="59"/>
      <c r="J181" s="59"/>
      <c r="K181" s="60"/>
      <c r="L181" s="67"/>
      <c r="M181" s="65"/>
      <c r="N181" s="61" t="str">
        <f t="shared" si="3"/>
        <v>O</v>
      </c>
      <c r="O181" s="68"/>
      <c r="P181" s="62"/>
    </row>
    <row r="182" spans="1:16" x14ac:dyDescent="0.2">
      <c r="A182" s="13"/>
      <c r="B182" s="13"/>
      <c r="C182" s="13" t="s">
        <v>217</v>
      </c>
      <c r="D182" s="51"/>
      <c r="E182" s="13"/>
      <c r="F182" s="13" t="s">
        <v>218</v>
      </c>
      <c r="G182" s="58" t="s">
        <v>202</v>
      </c>
      <c r="H182" s="58"/>
      <c r="I182" s="59"/>
      <c r="J182" s="59"/>
      <c r="K182" s="60"/>
      <c r="L182" s="67"/>
      <c r="M182" s="65"/>
      <c r="N182" s="61" t="str">
        <f t="shared" si="3"/>
        <v>O</v>
      </c>
      <c r="O182" s="68"/>
      <c r="P182" s="62"/>
    </row>
    <row r="183" spans="1:16" x14ac:dyDescent="0.2">
      <c r="A183" s="13"/>
      <c r="B183" s="13"/>
      <c r="C183" s="13" t="s">
        <v>87</v>
      </c>
      <c r="D183" s="51"/>
      <c r="E183" s="13"/>
      <c r="F183" s="13" t="s">
        <v>88</v>
      </c>
      <c r="G183" s="58" t="s">
        <v>202</v>
      </c>
      <c r="H183" s="58"/>
      <c r="I183" s="59"/>
      <c r="J183" s="59"/>
      <c r="K183" s="60"/>
      <c r="L183" s="67"/>
      <c r="M183" s="65"/>
      <c r="N183" s="61" t="str">
        <f t="shared" si="3"/>
        <v>O</v>
      </c>
      <c r="O183" s="68"/>
      <c r="P183" s="62"/>
    </row>
    <row r="184" spans="1:16" x14ac:dyDescent="0.2">
      <c r="A184" s="13"/>
      <c r="B184" s="13"/>
      <c r="C184" s="13" t="s">
        <v>219</v>
      </c>
      <c r="D184" s="51"/>
      <c r="E184" s="13"/>
      <c r="F184" s="13" t="s">
        <v>220</v>
      </c>
      <c r="G184" s="58" t="s">
        <v>202</v>
      </c>
      <c r="H184" s="58"/>
      <c r="I184" s="59"/>
      <c r="J184" s="59"/>
      <c r="K184" s="60"/>
      <c r="L184" s="67"/>
      <c r="M184" s="65"/>
      <c r="N184" s="61" t="str">
        <f t="shared" si="3"/>
        <v>O</v>
      </c>
      <c r="O184" s="68"/>
      <c r="P184" s="62"/>
    </row>
    <row r="185" spans="1:16" x14ac:dyDescent="0.2">
      <c r="A185" s="13"/>
      <c r="B185" s="13"/>
      <c r="C185" s="13" t="s">
        <v>221</v>
      </c>
      <c r="D185" s="51"/>
      <c r="E185" s="13"/>
      <c r="F185" s="13" t="s">
        <v>299</v>
      </c>
      <c r="G185" s="58" t="s">
        <v>202</v>
      </c>
      <c r="H185" s="58"/>
      <c r="I185" s="59"/>
      <c r="J185" s="59"/>
      <c r="K185" s="60"/>
      <c r="L185" s="67"/>
      <c r="M185" s="65"/>
      <c r="N185" s="61" t="str">
        <f t="shared" si="3"/>
        <v>O</v>
      </c>
      <c r="O185" s="68"/>
      <c r="P185" s="62"/>
    </row>
    <row r="186" spans="1:16" x14ac:dyDescent="0.2">
      <c r="A186" s="13"/>
      <c r="B186" s="13"/>
      <c r="C186" s="13" t="s">
        <v>224</v>
      </c>
      <c r="D186" s="51"/>
      <c r="E186" s="13" t="s">
        <v>225</v>
      </c>
      <c r="F186" s="13" t="s">
        <v>226</v>
      </c>
      <c r="G186" s="58" t="s">
        <v>202</v>
      </c>
      <c r="H186" s="58"/>
      <c r="I186" s="59"/>
      <c r="J186" s="59"/>
      <c r="K186" s="60"/>
      <c r="L186" s="67"/>
      <c r="M186" s="65"/>
      <c r="N186" s="61" t="str">
        <f t="shared" si="3"/>
        <v>O</v>
      </c>
      <c r="O186" s="68"/>
      <c r="P186" s="62"/>
    </row>
    <row r="187" spans="1:16" x14ac:dyDescent="0.2">
      <c r="A187" s="13"/>
      <c r="B187" s="13"/>
      <c r="C187" s="13" t="s">
        <v>227</v>
      </c>
      <c r="D187" s="51"/>
      <c r="E187" s="13"/>
      <c r="F187" s="13" t="s">
        <v>228</v>
      </c>
      <c r="G187" s="58" t="s">
        <v>202</v>
      </c>
      <c r="H187" s="58"/>
      <c r="I187" s="59"/>
      <c r="J187" s="59"/>
      <c r="K187" s="60"/>
      <c r="L187" s="67"/>
      <c r="M187" s="65"/>
      <c r="N187" s="61" t="str">
        <f t="shared" si="3"/>
        <v>O</v>
      </c>
      <c r="O187" s="68"/>
      <c r="P187" s="62"/>
    </row>
    <row r="188" spans="1:16" x14ac:dyDescent="0.2">
      <c r="A188" s="13"/>
      <c r="B188" s="13"/>
      <c r="C188" s="51" t="s">
        <v>229</v>
      </c>
      <c r="D188" s="51"/>
      <c r="E188" s="51"/>
      <c r="F188" s="51" t="s">
        <v>230</v>
      </c>
      <c r="G188" s="58" t="s">
        <v>202</v>
      </c>
      <c r="H188" s="58"/>
      <c r="I188" s="59"/>
      <c r="J188" s="59"/>
      <c r="K188" s="60"/>
      <c r="L188" s="67"/>
      <c r="M188" s="65"/>
      <c r="N188" s="61" t="str">
        <f t="shared" si="3"/>
        <v>O</v>
      </c>
      <c r="O188" s="68"/>
      <c r="P188" s="62"/>
    </row>
    <row r="189" spans="1:16" x14ac:dyDescent="0.2">
      <c r="A189" s="13"/>
      <c r="B189" s="13"/>
      <c r="C189" s="51" t="s">
        <v>231</v>
      </c>
      <c r="D189" s="51"/>
      <c r="E189" s="51"/>
      <c r="F189" s="51" t="s">
        <v>232</v>
      </c>
      <c r="G189" s="58" t="s">
        <v>202</v>
      </c>
      <c r="H189" s="58"/>
      <c r="I189" s="59"/>
      <c r="J189" s="59"/>
      <c r="K189" s="60"/>
      <c r="L189" s="67"/>
      <c r="M189" s="65"/>
      <c r="N189" s="61" t="str">
        <f t="shared" si="3"/>
        <v>O</v>
      </c>
      <c r="O189" s="68"/>
      <c r="P189" s="62"/>
    </row>
    <row r="190" spans="1:16" x14ac:dyDescent="0.2">
      <c r="A190" s="13"/>
      <c r="B190" s="13"/>
      <c r="C190" s="51" t="s">
        <v>233</v>
      </c>
      <c r="D190" s="51"/>
      <c r="E190" s="51"/>
      <c r="F190" s="51" t="s">
        <v>234</v>
      </c>
      <c r="G190" s="58"/>
      <c r="H190" s="58" t="s">
        <v>202</v>
      </c>
      <c r="I190" s="59"/>
      <c r="J190" s="59"/>
      <c r="K190" s="60"/>
      <c r="L190" s="67"/>
      <c r="M190" s="65"/>
      <c r="N190" s="61" t="str">
        <f t="shared" si="3"/>
        <v>O</v>
      </c>
      <c r="O190" s="68"/>
      <c r="P190" s="62"/>
    </row>
    <row r="191" spans="1:16" x14ac:dyDescent="0.2">
      <c r="A191" s="13"/>
      <c r="B191" s="13"/>
      <c r="C191" s="51" t="s">
        <v>235</v>
      </c>
      <c r="D191" s="51"/>
      <c r="E191" s="51"/>
      <c r="F191" s="51" t="s">
        <v>236</v>
      </c>
      <c r="G191" s="58" t="s">
        <v>202</v>
      </c>
      <c r="H191" s="58"/>
      <c r="I191" s="59"/>
      <c r="J191" s="59"/>
      <c r="K191" s="60"/>
      <c r="L191" s="67"/>
      <c r="M191" s="65"/>
      <c r="N191" s="61" t="str">
        <f t="shared" si="3"/>
        <v>O</v>
      </c>
      <c r="O191" s="68"/>
      <c r="P191" s="62"/>
    </row>
    <row r="192" spans="1:16" x14ac:dyDescent="0.2">
      <c r="A192" s="13"/>
      <c r="B192" s="13"/>
      <c r="C192" s="13" t="s">
        <v>48</v>
      </c>
      <c r="D192" s="13"/>
      <c r="E192" s="13"/>
      <c r="F192" s="13" t="s">
        <v>49</v>
      </c>
      <c r="G192" s="58"/>
      <c r="H192" s="58"/>
      <c r="I192" s="59"/>
      <c r="J192" s="59"/>
      <c r="K192" s="60"/>
      <c r="L192" s="67"/>
      <c r="M192" s="65"/>
      <c r="N192" s="61" t="str">
        <f>IF(LEFT(G192,1)="X","X",IF(LEFT(G192,1)="V","V",IF(H192="V","V",IF(I192="V","V",IF(J192="V","O",IF(K192="V","O",IF(L192="V","O",IF(M192="V","O",IF(LEFT(G192,1)="O","O",IF(LEFT(H192,1)="O","O",IF(I192="O","O",IF(J192="O","O",IF(K192="O","O",IF(L192="O","O",IF(M192="O","O","LEEG")))))))))))))))</f>
        <v>LEEG</v>
      </c>
      <c r="O192" s="68"/>
      <c r="P192" s="62"/>
    </row>
    <row r="193" spans="1:16" x14ac:dyDescent="0.2">
      <c r="A193" s="13"/>
      <c r="B193" s="13"/>
      <c r="C193" s="51" t="s">
        <v>237</v>
      </c>
      <c r="D193" s="51"/>
      <c r="E193" s="51"/>
      <c r="F193" s="51" t="s">
        <v>238</v>
      </c>
      <c r="G193" s="58"/>
      <c r="H193" s="58" t="s">
        <v>202</v>
      </c>
      <c r="I193" s="59"/>
      <c r="J193" s="59"/>
      <c r="K193" s="60"/>
      <c r="L193" s="67"/>
      <c r="M193" s="65"/>
      <c r="N193" s="61" t="str">
        <f t="shared" si="3"/>
        <v>O</v>
      </c>
      <c r="O193" s="68"/>
      <c r="P193" s="62"/>
    </row>
    <row r="194" spans="1:16" x14ac:dyDescent="0.2">
      <c r="A194" s="13"/>
      <c r="B194" s="13"/>
      <c r="C194" s="13" t="s">
        <v>331</v>
      </c>
      <c r="D194" s="13"/>
      <c r="E194" s="13" t="s">
        <v>332</v>
      </c>
      <c r="F194" s="13" t="s">
        <v>333</v>
      </c>
      <c r="G194" s="58"/>
      <c r="H194" s="58"/>
      <c r="I194" s="59"/>
      <c r="J194" s="59"/>
      <c r="K194" s="60"/>
      <c r="L194" s="67"/>
      <c r="M194" s="65"/>
      <c r="N194" s="61" t="str">
        <f t="shared" si="3"/>
        <v>LEEG</v>
      </c>
      <c r="O194" s="68"/>
      <c r="P194" s="62"/>
    </row>
    <row r="195" spans="1:16" x14ac:dyDescent="0.2">
      <c r="A195" s="13"/>
      <c r="B195" s="13"/>
      <c r="C195" s="13" t="s">
        <v>89</v>
      </c>
      <c r="D195" s="13"/>
      <c r="E195" s="13" t="s">
        <v>90</v>
      </c>
      <c r="F195" s="13" t="s">
        <v>91</v>
      </c>
      <c r="G195" s="58" t="s">
        <v>202</v>
      </c>
      <c r="H195" s="58"/>
      <c r="I195" s="59"/>
      <c r="J195" s="59"/>
      <c r="K195" s="60"/>
      <c r="L195" s="67"/>
      <c r="M195" s="65"/>
      <c r="N195" s="61" t="str">
        <f t="shared" si="3"/>
        <v>O</v>
      </c>
      <c r="O195" s="68"/>
      <c r="P195" s="62"/>
    </row>
    <row r="196" spans="1:16" x14ac:dyDescent="0.2">
      <c r="A196" s="13"/>
      <c r="B196" s="13"/>
      <c r="C196" s="13" t="s">
        <v>240</v>
      </c>
      <c r="D196" s="13"/>
      <c r="E196" s="13"/>
      <c r="F196" s="50" t="s">
        <v>241</v>
      </c>
      <c r="G196" s="58" t="s">
        <v>31</v>
      </c>
      <c r="H196" s="58"/>
      <c r="I196" s="59"/>
      <c r="J196" s="59"/>
      <c r="K196" s="60"/>
      <c r="L196" s="67"/>
      <c r="M196" s="65"/>
      <c r="N196" s="61" t="str">
        <f t="shared" ref="N196:N339" si="4">IF(LEFT(G196,1)="X","X",IF(LEFT(G196,1)="V","V",IF(H196="V","V",IF(I196="V","V",IF(J196="V","O",IF(K196="V","O",IF(L196="V","O",IF(M196="V","O",IF(LEFT(G196,1)="O","O",IF(LEFT(H196,1)="O","O",IF(I196="O","O",IF(J196="O","O",IF(K196="O","O",IF(L196="O","O",IF(M196="O","O","LEEG")))))))))))))))</f>
        <v>O</v>
      </c>
      <c r="O196" s="68"/>
      <c r="P196" s="62"/>
    </row>
    <row r="197" spans="1:16" x14ac:dyDescent="0.2">
      <c r="A197" s="13"/>
      <c r="B197" s="13"/>
      <c r="C197" s="13"/>
      <c r="D197" s="13" t="s">
        <v>82</v>
      </c>
      <c r="E197" s="13" t="s">
        <v>83</v>
      </c>
      <c r="F197" s="78" t="s">
        <v>84</v>
      </c>
      <c r="G197" s="58" t="s">
        <v>31</v>
      </c>
      <c r="H197" s="58"/>
      <c r="I197" s="59"/>
      <c r="J197" s="59"/>
      <c r="K197" s="60"/>
      <c r="L197" s="67"/>
      <c r="M197" s="65"/>
      <c r="N197" s="61" t="str">
        <f t="shared" si="4"/>
        <v>O</v>
      </c>
      <c r="O197" s="68"/>
      <c r="P197" s="62"/>
    </row>
    <row r="198" spans="1:16" x14ac:dyDescent="0.2">
      <c r="A198" s="13"/>
      <c r="B198" s="13"/>
      <c r="C198" s="13"/>
      <c r="D198" s="13" t="s">
        <v>244</v>
      </c>
      <c r="E198" s="13" t="s">
        <v>37</v>
      </c>
      <c r="F198" s="78" t="s">
        <v>245</v>
      </c>
      <c r="G198" s="58" t="s">
        <v>31</v>
      </c>
      <c r="H198" s="58"/>
      <c r="I198" s="59"/>
      <c r="J198" s="59"/>
      <c r="K198" s="60"/>
      <c r="L198" s="67"/>
      <c r="M198" s="65"/>
      <c r="N198" s="61" t="str">
        <f t="shared" si="4"/>
        <v>O</v>
      </c>
      <c r="O198" s="68"/>
      <c r="P198" s="62"/>
    </row>
    <row r="199" spans="1:16" x14ac:dyDescent="0.2">
      <c r="A199" s="13"/>
      <c r="B199" s="13"/>
      <c r="C199" s="13"/>
      <c r="D199" s="13" t="s">
        <v>242</v>
      </c>
      <c r="E199" s="13"/>
      <c r="F199" s="78" t="s">
        <v>243</v>
      </c>
      <c r="G199" s="58" t="s">
        <v>26</v>
      </c>
      <c r="H199" s="58"/>
      <c r="I199" s="59"/>
      <c r="J199" s="59"/>
      <c r="K199" s="60"/>
      <c r="L199" s="67"/>
      <c r="M199" s="65"/>
      <c r="N199" s="61" t="str">
        <f t="shared" si="4"/>
        <v>V</v>
      </c>
      <c r="O199" s="68"/>
      <c r="P199" s="62"/>
    </row>
    <row r="200" spans="1:16" x14ac:dyDescent="0.2">
      <c r="A200" s="13"/>
      <c r="B200" s="13"/>
      <c r="C200" s="13"/>
      <c r="D200" s="13" t="s">
        <v>246</v>
      </c>
      <c r="E200" s="13"/>
      <c r="F200" s="78" t="s">
        <v>247</v>
      </c>
      <c r="G200" s="58" t="s">
        <v>26</v>
      </c>
      <c r="H200" s="58"/>
      <c r="I200" s="59"/>
      <c r="J200" s="59"/>
      <c r="K200" s="60"/>
      <c r="L200" s="67"/>
      <c r="M200" s="65"/>
      <c r="N200" s="61" t="str">
        <f t="shared" si="4"/>
        <v>V</v>
      </c>
      <c r="O200" s="68"/>
      <c r="P200" s="62"/>
    </row>
    <row r="201" spans="1:16" x14ac:dyDescent="0.2">
      <c r="A201" s="13"/>
      <c r="B201" s="13" t="s">
        <v>471</v>
      </c>
      <c r="C201" s="13"/>
      <c r="D201" s="13"/>
      <c r="E201" s="13"/>
      <c r="F201" s="50" t="s">
        <v>472</v>
      </c>
      <c r="G201" s="58"/>
      <c r="H201" s="58" t="s">
        <v>202</v>
      </c>
      <c r="I201" s="59"/>
      <c r="J201" s="59"/>
      <c r="K201" s="60"/>
      <c r="L201" s="67"/>
      <c r="M201" s="65"/>
      <c r="N201" s="61" t="str">
        <f t="shared" si="4"/>
        <v>O</v>
      </c>
      <c r="O201" s="68" t="s">
        <v>320</v>
      </c>
      <c r="P201" s="62"/>
    </row>
    <row r="202" spans="1:16" x14ac:dyDescent="0.2">
      <c r="A202" s="13"/>
      <c r="B202" s="13"/>
      <c r="C202" s="51" t="s">
        <v>203</v>
      </c>
      <c r="D202" s="51"/>
      <c r="E202" s="13"/>
      <c r="F202" s="13" t="s">
        <v>204</v>
      </c>
      <c r="G202" s="58" t="s">
        <v>202</v>
      </c>
      <c r="H202" s="58"/>
      <c r="I202" s="59"/>
      <c r="J202" s="59"/>
      <c r="K202" s="60"/>
      <c r="L202" s="67"/>
      <c r="M202" s="65"/>
      <c r="N202" s="61" t="str">
        <f t="shared" si="4"/>
        <v>O</v>
      </c>
      <c r="O202" s="68"/>
      <c r="P202" s="62"/>
    </row>
    <row r="203" spans="1:16" x14ac:dyDescent="0.2">
      <c r="A203" s="13"/>
      <c r="B203" s="13"/>
      <c r="C203" s="13" t="s">
        <v>334</v>
      </c>
      <c r="D203" s="13"/>
      <c r="E203" s="13"/>
      <c r="F203" s="13" t="s">
        <v>335</v>
      </c>
      <c r="G203" s="58"/>
      <c r="H203" s="58"/>
      <c r="I203" s="59"/>
      <c r="J203" s="59"/>
      <c r="K203" s="60"/>
      <c r="L203" s="67"/>
      <c r="M203" s="65"/>
      <c r="N203" s="61" t="str">
        <f t="shared" si="4"/>
        <v>LEEG</v>
      </c>
      <c r="O203" s="68"/>
      <c r="P203" s="62"/>
    </row>
    <row r="204" spans="1:16" x14ac:dyDescent="0.2">
      <c r="A204" s="13"/>
      <c r="B204" s="13"/>
      <c r="C204" s="13" t="s">
        <v>205</v>
      </c>
      <c r="D204" s="51"/>
      <c r="E204" s="13" t="s">
        <v>206</v>
      </c>
      <c r="F204" s="13" t="s">
        <v>207</v>
      </c>
      <c r="G204" s="58" t="s">
        <v>202</v>
      </c>
      <c r="H204" s="58"/>
      <c r="I204" s="59"/>
      <c r="J204" s="59"/>
      <c r="K204" s="60"/>
      <c r="L204" s="67"/>
      <c r="M204" s="65"/>
      <c r="N204" s="61" t="str">
        <f t="shared" si="4"/>
        <v>O</v>
      </c>
      <c r="O204" s="68"/>
      <c r="P204" s="62"/>
    </row>
    <row r="205" spans="1:16" x14ac:dyDescent="0.2">
      <c r="A205" s="13"/>
      <c r="B205" s="13"/>
      <c r="C205" s="13" t="s">
        <v>290</v>
      </c>
      <c r="D205" s="51"/>
      <c r="E205" s="13"/>
      <c r="F205" s="13" t="s">
        <v>321</v>
      </c>
      <c r="G205" s="58" t="s">
        <v>301</v>
      </c>
      <c r="H205" s="58"/>
      <c r="I205" s="59"/>
      <c r="J205" s="59"/>
      <c r="K205" s="60"/>
      <c r="L205" s="67"/>
      <c r="M205" s="65"/>
      <c r="N205" s="61" t="str">
        <f t="shared" si="4"/>
        <v>O</v>
      </c>
      <c r="O205" s="68"/>
      <c r="P205" s="62"/>
    </row>
    <row r="206" spans="1:16" x14ac:dyDescent="0.2">
      <c r="A206" s="13"/>
      <c r="B206" s="13"/>
      <c r="C206" s="13" t="s">
        <v>208</v>
      </c>
      <c r="D206" s="51"/>
      <c r="E206" s="13"/>
      <c r="F206" s="13" t="s">
        <v>209</v>
      </c>
      <c r="G206" s="58"/>
      <c r="H206" s="58" t="s">
        <v>202</v>
      </c>
      <c r="I206" s="59"/>
      <c r="J206" s="59"/>
      <c r="K206" s="60"/>
      <c r="L206" s="67"/>
      <c r="M206" s="65"/>
      <c r="N206" s="61" t="str">
        <f t="shared" si="4"/>
        <v>O</v>
      </c>
      <c r="O206" s="68"/>
      <c r="P206" s="62"/>
    </row>
    <row r="207" spans="1:16" x14ac:dyDescent="0.2">
      <c r="A207" s="13"/>
      <c r="B207" s="13"/>
      <c r="C207" s="13" t="s">
        <v>210</v>
      </c>
      <c r="D207" s="51"/>
      <c r="E207" s="13"/>
      <c r="F207" s="13" t="s">
        <v>211</v>
      </c>
      <c r="G207" s="58" t="s">
        <v>212</v>
      </c>
      <c r="H207" s="58"/>
      <c r="I207" s="59"/>
      <c r="J207" s="59"/>
      <c r="K207" s="60"/>
      <c r="L207" s="67"/>
      <c r="M207" s="65"/>
      <c r="N207" s="61" t="str">
        <f t="shared" si="4"/>
        <v>V</v>
      </c>
      <c r="O207" s="68"/>
      <c r="P207" s="62"/>
    </row>
    <row r="208" spans="1:16" x14ac:dyDescent="0.2">
      <c r="A208" s="13"/>
      <c r="B208" s="13"/>
      <c r="C208" s="51" t="s">
        <v>213</v>
      </c>
      <c r="D208" s="51"/>
      <c r="E208" s="13"/>
      <c r="F208" s="13" t="s">
        <v>214</v>
      </c>
      <c r="G208" s="58" t="s">
        <v>212</v>
      </c>
      <c r="H208" s="58"/>
      <c r="I208" s="59"/>
      <c r="J208" s="59"/>
      <c r="K208" s="60"/>
      <c r="L208" s="67"/>
      <c r="M208" s="65"/>
      <c r="N208" s="61" t="str">
        <f t="shared" si="4"/>
        <v>V</v>
      </c>
      <c r="O208" s="68"/>
      <c r="P208" s="62"/>
    </row>
    <row r="209" spans="1:16" x14ac:dyDescent="0.2">
      <c r="A209" s="13"/>
      <c r="B209" s="13"/>
      <c r="C209" s="13" t="s">
        <v>215</v>
      </c>
      <c r="D209" s="51"/>
      <c r="E209" s="13" t="s">
        <v>216</v>
      </c>
      <c r="F209" s="13" t="s">
        <v>298</v>
      </c>
      <c r="G209" s="58"/>
      <c r="H209" s="58" t="s">
        <v>202</v>
      </c>
      <c r="I209" s="59"/>
      <c r="J209" s="59"/>
      <c r="K209" s="60"/>
      <c r="L209" s="67"/>
      <c r="M209" s="65"/>
      <c r="N209" s="61" t="str">
        <f t="shared" si="4"/>
        <v>O</v>
      </c>
      <c r="O209" s="68"/>
      <c r="P209" s="62"/>
    </row>
    <row r="210" spans="1:16" x14ac:dyDescent="0.2">
      <c r="A210" s="13"/>
      <c r="B210" s="13"/>
      <c r="C210" s="51" t="s">
        <v>85</v>
      </c>
      <c r="D210" s="51"/>
      <c r="E210" s="13"/>
      <c r="F210" s="13" t="s">
        <v>86</v>
      </c>
      <c r="G210" s="58" t="s">
        <v>202</v>
      </c>
      <c r="H210" s="58"/>
      <c r="I210" s="59"/>
      <c r="J210" s="59"/>
      <c r="K210" s="60"/>
      <c r="L210" s="67"/>
      <c r="M210" s="65"/>
      <c r="N210" s="61" t="str">
        <f t="shared" si="4"/>
        <v>O</v>
      </c>
      <c r="O210" s="68"/>
      <c r="P210" s="62"/>
    </row>
    <row r="211" spans="1:16" x14ac:dyDescent="0.2">
      <c r="A211" s="13"/>
      <c r="B211" s="13"/>
      <c r="C211" s="13" t="s">
        <v>217</v>
      </c>
      <c r="D211" s="51"/>
      <c r="E211" s="13"/>
      <c r="F211" s="13" t="s">
        <v>218</v>
      </c>
      <c r="G211" s="58" t="s">
        <v>202</v>
      </c>
      <c r="H211" s="58"/>
      <c r="I211" s="59"/>
      <c r="J211" s="59"/>
      <c r="K211" s="60"/>
      <c r="L211" s="67"/>
      <c r="M211" s="65"/>
      <c r="N211" s="61" t="str">
        <f t="shared" si="4"/>
        <v>O</v>
      </c>
      <c r="O211" s="68"/>
      <c r="P211" s="62"/>
    </row>
    <row r="212" spans="1:16" x14ac:dyDescent="0.2">
      <c r="A212" s="13"/>
      <c r="B212" s="13"/>
      <c r="C212" s="13" t="s">
        <v>87</v>
      </c>
      <c r="D212" s="51"/>
      <c r="E212" s="13"/>
      <c r="F212" s="13" t="s">
        <v>88</v>
      </c>
      <c r="G212" s="58" t="s">
        <v>202</v>
      </c>
      <c r="H212" s="58"/>
      <c r="I212" s="59"/>
      <c r="J212" s="59"/>
      <c r="K212" s="60"/>
      <c r="L212" s="67"/>
      <c r="M212" s="65"/>
      <c r="N212" s="61" t="str">
        <f t="shared" si="4"/>
        <v>O</v>
      </c>
      <c r="O212" s="68"/>
      <c r="P212" s="62"/>
    </row>
    <row r="213" spans="1:16" x14ac:dyDescent="0.2">
      <c r="A213" s="13"/>
      <c r="B213" s="13"/>
      <c r="C213" s="13" t="s">
        <v>219</v>
      </c>
      <c r="D213" s="51"/>
      <c r="E213" s="13"/>
      <c r="F213" s="13" t="s">
        <v>220</v>
      </c>
      <c r="G213" s="58" t="s">
        <v>202</v>
      </c>
      <c r="H213" s="58"/>
      <c r="I213" s="59"/>
      <c r="J213" s="59"/>
      <c r="K213" s="60"/>
      <c r="L213" s="67"/>
      <c r="M213" s="65"/>
      <c r="N213" s="61" t="str">
        <f t="shared" si="4"/>
        <v>O</v>
      </c>
      <c r="O213" s="68"/>
      <c r="P213" s="62"/>
    </row>
    <row r="214" spans="1:16" x14ac:dyDescent="0.2">
      <c r="A214" s="13"/>
      <c r="B214" s="13"/>
      <c r="C214" s="13" t="s">
        <v>221</v>
      </c>
      <c r="D214" s="51"/>
      <c r="E214" s="13"/>
      <c r="F214" s="13" t="s">
        <v>299</v>
      </c>
      <c r="G214" s="58" t="s">
        <v>202</v>
      </c>
      <c r="H214" s="58"/>
      <c r="I214" s="59"/>
      <c r="J214" s="59"/>
      <c r="K214" s="60"/>
      <c r="L214" s="67"/>
      <c r="M214" s="65"/>
      <c r="N214" s="61" t="str">
        <f t="shared" si="4"/>
        <v>O</v>
      </c>
      <c r="O214" s="68"/>
      <c r="P214" s="62"/>
    </row>
    <row r="215" spans="1:16" x14ac:dyDescent="0.2">
      <c r="A215" s="13"/>
      <c r="B215" s="13"/>
      <c r="C215" s="13" t="s">
        <v>222</v>
      </c>
      <c r="D215" s="51"/>
      <c r="E215" s="13"/>
      <c r="F215" s="13" t="s">
        <v>223</v>
      </c>
      <c r="G215" s="58"/>
      <c r="H215" s="58" t="s">
        <v>202</v>
      </c>
      <c r="I215" s="59"/>
      <c r="J215" s="59"/>
      <c r="K215" s="60"/>
      <c r="L215" s="67"/>
      <c r="M215" s="65"/>
      <c r="N215" s="61" t="str">
        <f t="shared" si="4"/>
        <v>O</v>
      </c>
      <c r="O215" s="68"/>
      <c r="P215" s="62"/>
    </row>
    <row r="216" spans="1:16" x14ac:dyDescent="0.2">
      <c r="A216" s="13"/>
      <c r="B216" s="13"/>
      <c r="C216" s="13" t="s">
        <v>224</v>
      </c>
      <c r="D216" s="51"/>
      <c r="E216" s="13" t="s">
        <v>225</v>
      </c>
      <c r="F216" s="13" t="s">
        <v>226</v>
      </c>
      <c r="G216" s="58" t="s">
        <v>202</v>
      </c>
      <c r="H216" s="58"/>
      <c r="I216" s="59"/>
      <c r="J216" s="59"/>
      <c r="K216" s="60"/>
      <c r="L216" s="67"/>
      <c r="M216" s="65"/>
      <c r="N216" s="61" t="str">
        <f t="shared" si="4"/>
        <v>O</v>
      </c>
      <c r="O216" s="68"/>
      <c r="P216" s="62"/>
    </row>
    <row r="217" spans="1:16" x14ac:dyDescent="0.2">
      <c r="A217" s="13"/>
      <c r="B217" s="13"/>
      <c r="C217" s="13" t="s">
        <v>227</v>
      </c>
      <c r="D217" s="51"/>
      <c r="E217" s="13"/>
      <c r="F217" s="13" t="s">
        <v>228</v>
      </c>
      <c r="G217" s="58" t="s">
        <v>202</v>
      </c>
      <c r="H217" s="58"/>
      <c r="I217" s="59"/>
      <c r="J217" s="59"/>
      <c r="K217" s="60"/>
      <c r="L217" s="67"/>
      <c r="M217" s="65"/>
      <c r="N217" s="61" t="str">
        <f t="shared" si="4"/>
        <v>O</v>
      </c>
      <c r="O217" s="68"/>
      <c r="P217" s="62"/>
    </row>
    <row r="218" spans="1:16" x14ac:dyDescent="0.2">
      <c r="A218" s="13"/>
      <c r="B218" s="13"/>
      <c r="C218" s="51" t="s">
        <v>229</v>
      </c>
      <c r="D218" s="51"/>
      <c r="E218" s="51"/>
      <c r="F218" s="51" t="s">
        <v>230</v>
      </c>
      <c r="G218" s="58" t="s">
        <v>202</v>
      </c>
      <c r="H218" s="58"/>
      <c r="I218" s="59"/>
      <c r="J218" s="59"/>
      <c r="K218" s="60"/>
      <c r="L218" s="67"/>
      <c r="M218" s="65"/>
      <c r="N218" s="61" t="str">
        <f t="shared" si="4"/>
        <v>O</v>
      </c>
      <c r="O218" s="68"/>
      <c r="P218" s="62"/>
    </row>
    <row r="219" spans="1:16" x14ac:dyDescent="0.2">
      <c r="A219" s="13"/>
      <c r="B219" s="13"/>
      <c r="C219" s="51" t="s">
        <v>231</v>
      </c>
      <c r="D219" s="51"/>
      <c r="E219" s="51"/>
      <c r="F219" s="51" t="s">
        <v>232</v>
      </c>
      <c r="G219" s="58" t="s">
        <v>202</v>
      </c>
      <c r="H219" s="58"/>
      <c r="I219" s="59"/>
      <c r="J219" s="59"/>
      <c r="K219" s="60"/>
      <c r="L219" s="67"/>
      <c r="M219" s="65"/>
      <c r="N219" s="61" t="str">
        <f t="shared" si="4"/>
        <v>O</v>
      </c>
      <c r="O219" s="68"/>
      <c r="P219" s="62"/>
    </row>
    <row r="220" spans="1:16" x14ac:dyDescent="0.2">
      <c r="A220" s="13"/>
      <c r="B220" s="13"/>
      <c r="C220" s="13" t="s">
        <v>473</v>
      </c>
      <c r="D220" s="13"/>
      <c r="E220" s="13"/>
      <c r="F220" s="13" t="s">
        <v>474</v>
      </c>
      <c r="G220" s="58"/>
      <c r="H220" s="58"/>
      <c r="I220" s="59"/>
      <c r="J220" s="59"/>
      <c r="K220" s="60"/>
      <c r="L220" s="67"/>
      <c r="M220" s="65"/>
      <c r="N220" s="61" t="str">
        <f t="shared" si="4"/>
        <v>LEEG</v>
      </c>
      <c r="O220" s="68"/>
      <c r="P220" s="62"/>
    </row>
    <row r="221" spans="1:16" x14ac:dyDescent="0.2">
      <c r="A221" s="13"/>
      <c r="B221" s="13"/>
      <c r="C221" s="51" t="s">
        <v>233</v>
      </c>
      <c r="D221" s="51"/>
      <c r="E221" s="51"/>
      <c r="F221" s="51" t="s">
        <v>234</v>
      </c>
      <c r="G221" s="58"/>
      <c r="H221" s="58" t="s">
        <v>202</v>
      </c>
      <c r="I221" s="59"/>
      <c r="J221" s="59"/>
      <c r="K221" s="60"/>
      <c r="L221" s="67"/>
      <c r="M221" s="65"/>
      <c r="N221" s="61" t="str">
        <f t="shared" si="4"/>
        <v>O</v>
      </c>
      <c r="O221" s="68"/>
      <c r="P221" s="62"/>
    </row>
    <row r="222" spans="1:16" x14ac:dyDescent="0.2">
      <c r="A222" s="13"/>
      <c r="B222" s="13"/>
      <c r="C222" s="51" t="s">
        <v>235</v>
      </c>
      <c r="D222" s="51"/>
      <c r="E222" s="51"/>
      <c r="F222" s="51" t="s">
        <v>236</v>
      </c>
      <c r="G222" s="58" t="s">
        <v>202</v>
      </c>
      <c r="H222" s="58"/>
      <c r="I222" s="59"/>
      <c r="J222" s="59"/>
      <c r="K222" s="60"/>
      <c r="L222" s="67"/>
      <c r="M222" s="65"/>
      <c r="N222" s="61" t="str">
        <f t="shared" si="4"/>
        <v>O</v>
      </c>
      <c r="O222" s="68"/>
      <c r="P222" s="62"/>
    </row>
    <row r="223" spans="1:16" x14ac:dyDescent="0.2">
      <c r="A223" s="13"/>
      <c r="B223" s="13"/>
      <c r="C223" s="13" t="s">
        <v>48</v>
      </c>
      <c r="D223" s="13"/>
      <c r="E223" s="13"/>
      <c r="F223" s="13" t="s">
        <v>49</v>
      </c>
      <c r="G223" s="58"/>
      <c r="H223" s="58"/>
      <c r="I223" s="59"/>
      <c r="J223" s="59"/>
      <c r="K223" s="60"/>
      <c r="L223" s="67"/>
      <c r="M223" s="65"/>
      <c r="N223" s="61" t="str">
        <f t="shared" si="4"/>
        <v>LEEG</v>
      </c>
      <c r="O223" s="68"/>
      <c r="P223" s="62"/>
    </row>
    <row r="224" spans="1:16" x14ac:dyDescent="0.2">
      <c r="A224" s="13"/>
      <c r="B224" s="13"/>
      <c r="C224" s="51" t="s">
        <v>237</v>
      </c>
      <c r="D224" s="51"/>
      <c r="E224" s="51"/>
      <c r="F224" s="51" t="s">
        <v>238</v>
      </c>
      <c r="G224" s="58"/>
      <c r="H224" s="58" t="s">
        <v>202</v>
      </c>
      <c r="I224" s="59"/>
      <c r="J224" s="59"/>
      <c r="K224" s="60"/>
      <c r="L224" s="67"/>
      <c r="M224" s="65"/>
      <c r="N224" s="61" t="str">
        <f t="shared" si="4"/>
        <v>O</v>
      </c>
      <c r="O224" s="68"/>
      <c r="P224" s="62"/>
    </row>
    <row r="225" spans="1:16" x14ac:dyDescent="0.2">
      <c r="A225" s="13"/>
      <c r="B225" s="13"/>
      <c r="C225" s="13" t="s">
        <v>331</v>
      </c>
      <c r="D225" s="13"/>
      <c r="E225" s="13" t="s">
        <v>332</v>
      </c>
      <c r="F225" s="13" t="s">
        <v>333</v>
      </c>
      <c r="G225" s="58"/>
      <c r="H225" s="58"/>
      <c r="I225" s="59"/>
      <c r="J225" s="59"/>
      <c r="K225" s="60"/>
      <c r="L225" s="67"/>
      <c r="M225" s="65"/>
      <c r="N225" s="61" t="str">
        <f t="shared" si="4"/>
        <v>LEEG</v>
      </c>
      <c r="O225" s="68"/>
      <c r="P225" s="62"/>
    </row>
    <row r="226" spans="1:16" x14ac:dyDescent="0.2">
      <c r="A226" s="13"/>
      <c r="B226" s="13"/>
      <c r="C226" s="13" t="s">
        <v>89</v>
      </c>
      <c r="D226" s="13"/>
      <c r="E226" s="13" t="s">
        <v>90</v>
      </c>
      <c r="F226" s="13" t="s">
        <v>91</v>
      </c>
      <c r="G226" s="58" t="s">
        <v>202</v>
      </c>
      <c r="H226" s="58"/>
      <c r="I226" s="59"/>
      <c r="J226" s="59"/>
      <c r="K226" s="60"/>
      <c r="L226" s="67"/>
      <c r="M226" s="65"/>
      <c r="N226" s="61" t="str">
        <f t="shared" si="4"/>
        <v>O</v>
      </c>
      <c r="O226" s="68"/>
      <c r="P226" s="62"/>
    </row>
    <row r="227" spans="1:16" x14ac:dyDescent="0.2">
      <c r="A227" s="13"/>
      <c r="B227" s="13"/>
      <c r="C227" s="13" t="s">
        <v>240</v>
      </c>
      <c r="D227" s="13"/>
      <c r="E227" s="13"/>
      <c r="F227" s="50" t="s">
        <v>241</v>
      </c>
      <c r="G227" s="58" t="s">
        <v>31</v>
      </c>
      <c r="H227" s="58"/>
      <c r="I227" s="59"/>
      <c r="J227" s="59"/>
      <c r="K227" s="60"/>
      <c r="L227" s="67"/>
      <c r="M227" s="65"/>
      <c r="N227" s="61" t="str">
        <f t="shared" si="4"/>
        <v>O</v>
      </c>
      <c r="O227" s="68"/>
      <c r="P227" s="62"/>
    </row>
    <row r="228" spans="1:16" x14ac:dyDescent="0.2">
      <c r="A228" s="13"/>
      <c r="B228" s="13"/>
      <c r="C228" s="13"/>
      <c r="D228" s="13" t="s">
        <v>82</v>
      </c>
      <c r="E228" s="13" t="s">
        <v>83</v>
      </c>
      <c r="F228" s="78" t="s">
        <v>84</v>
      </c>
      <c r="G228" s="58" t="s">
        <v>31</v>
      </c>
      <c r="H228" s="58"/>
      <c r="I228" s="59"/>
      <c r="J228" s="59"/>
      <c r="K228" s="60"/>
      <c r="L228" s="67"/>
      <c r="M228" s="65"/>
      <c r="N228" s="61" t="str">
        <f t="shared" si="4"/>
        <v>O</v>
      </c>
      <c r="O228" s="68"/>
      <c r="P228" s="62"/>
    </row>
    <row r="229" spans="1:16" x14ac:dyDescent="0.2">
      <c r="A229" s="13"/>
      <c r="B229" s="13"/>
      <c r="C229" s="13"/>
      <c r="D229" s="13" t="s">
        <v>244</v>
      </c>
      <c r="E229" s="13" t="s">
        <v>37</v>
      </c>
      <c r="F229" s="78" t="s">
        <v>245</v>
      </c>
      <c r="G229" s="58" t="s">
        <v>31</v>
      </c>
      <c r="H229" s="58"/>
      <c r="I229" s="59"/>
      <c r="J229" s="59"/>
      <c r="K229" s="60"/>
      <c r="L229" s="67"/>
      <c r="M229" s="65"/>
      <c r="N229" s="61" t="str">
        <f t="shared" si="4"/>
        <v>O</v>
      </c>
      <c r="O229" s="68"/>
      <c r="P229" s="62"/>
    </row>
    <row r="230" spans="1:16" x14ac:dyDescent="0.2">
      <c r="A230" s="13"/>
      <c r="B230" s="13"/>
      <c r="C230" s="13"/>
      <c r="D230" s="13" t="s">
        <v>242</v>
      </c>
      <c r="E230" s="13"/>
      <c r="F230" s="78" t="s">
        <v>243</v>
      </c>
      <c r="G230" s="58" t="s">
        <v>26</v>
      </c>
      <c r="H230" s="58"/>
      <c r="I230" s="59"/>
      <c r="J230" s="59"/>
      <c r="K230" s="60"/>
      <c r="L230" s="67"/>
      <c r="M230" s="65"/>
      <c r="N230" s="61" t="str">
        <f t="shared" si="4"/>
        <v>V</v>
      </c>
      <c r="O230" s="68"/>
      <c r="P230" s="62"/>
    </row>
    <row r="231" spans="1:16" x14ac:dyDescent="0.2">
      <c r="A231" s="13"/>
      <c r="B231" s="13"/>
      <c r="C231" s="13"/>
      <c r="D231" s="13" t="s">
        <v>246</v>
      </c>
      <c r="E231" s="13"/>
      <c r="F231" s="78" t="s">
        <v>247</v>
      </c>
      <c r="G231" s="58" t="s">
        <v>26</v>
      </c>
      <c r="H231" s="58"/>
      <c r="I231" s="59"/>
      <c r="J231" s="59"/>
      <c r="K231" s="60"/>
      <c r="L231" s="67"/>
      <c r="M231" s="65"/>
      <c r="N231" s="61" t="str">
        <f t="shared" si="4"/>
        <v>V</v>
      </c>
      <c r="O231" s="68"/>
      <c r="P231" s="62"/>
    </row>
    <row r="232" spans="1:16" x14ac:dyDescent="0.2">
      <c r="A232" s="13"/>
      <c r="B232" s="13" t="s">
        <v>476</v>
      </c>
      <c r="C232" s="13"/>
      <c r="D232" s="13"/>
      <c r="E232" s="13"/>
      <c r="F232" s="50" t="s">
        <v>477</v>
      </c>
      <c r="G232" s="58"/>
      <c r="H232" s="58" t="s">
        <v>202</v>
      </c>
      <c r="I232" s="59"/>
      <c r="J232" s="59"/>
      <c r="K232" s="60"/>
      <c r="L232" s="67"/>
      <c r="M232" s="65"/>
      <c r="N232" s="61" t="str">
        <f t="shared" si="4"/>
        <v>O</v>
      </c>
      <c r="O232" s="68" t="s">
        <v>320</v>
      </c>
      <c r="P232" s="62"/>
    </row>
    <row r="233" spans="1:16" x14ac:dyDescent="0.2">
      <c r="A233" s="13"/>
      <c r="B233" s="13"/>
      <c r="C233" s="51" t="s">
        <v>203</v>
      </c>
      <c r="D233" s="51"/>
      <c r="E233" s="13"/>
      <c r="F233" s="13" t="s">
        <v>204</v>
      </c>
      <c r="G233" s="58" t="s">
        <v>202</v>
      </c>
      <c r="H233" s="58"/>
      <c r="I233" s="59"/>
      <c r="J233" s="59"/>
      <c r="K233" s="60"/>
      <c r="L233" s="67"/>
      <c r="M233" s="65"/>
      <c r="N233" s="61" t="str">
        <f t="shared" si="4"/>
        <v>O</v>
      </c>
      <c r="O233" s="68"/>
      <c r="P233" s="62"/>
    </row>
    <row r="234" spans="1:16" x14ac:dyDescent="0.2">
      <c r="A234" s="13"/>
      <c r="B234" s="13"/>
      <c r="C234" s="13" t="s">
        <v>334</v>
      </c>
      <c r="D234" s="13"/>
      <c r="E234" s="13"/>
      <c r="F234" s="13" t="s">
        <v>335</v>
      </c>
      <c r="G234" s="58"/>
      <c r="H234" s="58"/>
      <c r="I234" s="59"/>
      <c r="J234" s="59"/>
      <c r="K234" s="60"/>
      <c r="L234" s="67"/>
      <c r="M234" s="65"/>
      <c r="N234" s="61" t="str">
        <f t="shared" ref="N234" si="5">IF(LEFT(G234,1)="X","X",IF(LEFT(G234,1)="V","V",IF(H234="V","V",IF(I234="V","V",IF(J234="V","O",IF(K234="V","O",IF(L234="V","O",IF(M234="V","O",IF(LEFT(G234,1)="O","O",IF(LEFT(H234,1)="O","O",IF(I234="O","O",IF(J234="O","O",IF(K234="O","O",IF(L234="O","O",IF(M234="O","O","LEEG")))))))))))))))</f>
        <v>LEEG</v>
      </c>
      <c r="O234" s="68"/>
      <c r="P234" s="62"/>
    </row>
    <row r="235" spans="1:16" x14ac:dyDescent="0.2">
      <c r="A235" s="13"/>
      <c r="B235" s="13"/>
      <c r="C235" s="13" t="s">
        <v>205</v>
      </c>
      <c r="D235" s="51"/>
      <c r="E235" s="13" t="s">
        <v>206</v>
      </c>
      <c r="F235" s="13" t="s">
        <v>207</v>
      </c>
      <c r="G235" s="58" t="s">
        <v>202</v>
      </c>
      <c r="H235" s="58"/>
      <c r="I235" s="59"/>
      <c r="J235" s="59"/>
      <c r="K235" s="60"/>
      <c r="L235" s="67"/>
      <c r="M235" s="65"/>
      <c r="N235" s="61" t="str">
        <f t="shared" si="4"/>
        <v>O</v>
      </c>
      <c r="O235" s="68"/>
      <c r="P235" s="62"/>
    </row>
    <row r="236" spans="1:16" x14ac:dyDescent="0.2">
      <c r="A236" s="13"/>
      <c r="B236" s="13"/>
      <c r="C236" s="13" t="s">
        <v>290</v>
      </c>
      <c r="D236" s="51"/>
      <c r="E236" s="13"/>
      <c r="F236" s="13" t="s">
        <v>321</v>
      </c>
      <c r="G236" s="58" t="s">
        <v>301</v>
      </c>
      <c r="H236" s="58"/>
      <c r="I236" s="59"/>
      <c r="J236" s="59"/>
      <c r="K236" s="60"/>
      <c r="L236" s="67"/>
      <c r="M236" s="65"/>
      <c r="N236" s="61" t="str">
        <f t="shared" si="4"/>
        <v>O</v>
      </c>
      <c r="O236" s="68"/>
      <c r="P236" s="62"/>
    </row>
    <row r="237" spans="1:16" x14ac:dyDescent="0.2">
      <c r="A237" s="13"/>
      <c r="B237" s="13"/>
      <c r="C237" s="13" t="s">
        <v>208</v>
      </c>
      <c r="D237" s="51"/>
      <c r="E237" s="13"/>
      <c r="F237" s="13" t="s">
        <v>209</v>
      </c>
      <c r="G237" s="58"/>
      <c r="H237" s="58" t="s">
        <v>202</v>
      </c>
      <c r="I237" s="59"/>
      <c r="J237" s="59"/>
      <c r="K237" s="60"/>
      <c r="L237" s="67"/>
      <c r="M237" s="65"/>
      <c r="N237" s="61" t="str">
        <f t="shared" si="4"/>
        <v>O</v>
      </c>
      <c r="O237" s="68"/>
      <c r="P237" s="62"/>
    </row>
    <row r="238" spans="1:16" x14ac:dyDescent="0.2">
      <c r="A238" s="13"/>
      <c r="B238" s="13"/>
      <c r="C238" s="13" t="s">
        <v>210</v>
      </c>
      <c r="D238" s="51"/>
      <c r="E238" s="13"/>
      <c r="F238" s="13" t="s">
        <v>211</v>
      </c>
      <c r="G238" s="58" t="s">
        <v>212</v>
      </c>
      <c r="H238" s="58"/>
      <c r="I238" s="59"/>
      <c r="J238" s="59"/>
      <c r="K238" s="60"/>
      <c r="L238" s="67"/>
      <c r="M238" s="65"/>
      <c r="N238" s="61" t="str">
        <f t="shared" si="4"/>
        <v>V</v>
      </c>
      <c r="O238" s="68"/>
      <c r="P238" s="62"/>
    </row>
    <row r="239" spans="1:16" x14ac:dyDescent="0.2">
      <c r="A239" s="13"/>
      <c r="B239" s="13"/>
      <c r="C239" s="51" t="s">
        <v>213</v>
      </c>
      <c r="D239" s="51"/>
      <c r="E239" s="13"/>
      <c r="F239" s="13" t="s">
        <v>214</v>
      </c>
      <c r="G239" s="58" t="s">
        <v>212</v>
      </c>
      <c r="H239" s="58"/>
      <c r="I239" s="59"/>
      <c r="J239" s="59"/>
      <c r="K239" s="60"/>
      <c r="L239" s="67"/>
      <c r="M239" s="65"/>
      <c r="N239" s="61" t="str">
        <f t="shared" si="4"/>
        <v>V</v>
      </c>
      <c r="O239" s="68"/>
      <c r="P239" s="62"/>
    </row>
    <row r="240" spans="1:16" x14ac:dyDescent="0.2">
      <c r="A240" s="13"/>
      <c r="B240" s="13"/>
      <c r="C240" s="13" t="s">
        <v>215</v>
      </c>
      <c r="D240" s="51"/>
      <c r="E240" s="13" t="s">
        <v>216</v>
      </c>
      <c r="F240" s="13" t="s">
        <v>298</v>
      </c>
      <c r="G240" s="58"/>
      <c r="H240" s="58" t="s">
        <v>202</v>
      </c>
      <c r="I240" s="59"/>
      <c r="J240" s="59"/>
      <c r="K240" s="60"/>
      <c r="L240" s="67"/>
      <c r="M240" s="65"/>
      <c r="N240" s="61" t="str">
        <f t="shared" si="4"/>
        <v>O</v>
      </c>
      <c r="O240" s="68"/>
      <c r="P240" s="62"/>
    </row>
    <row r="241" spans="1:16" x14ac:dyDescent="0.2">
      <c r="A241" s="13"/>
      <c r="B241" s="13"/>
      <c r="C241" s="51" t="s">
        <v>85</v>
      </c>
      <c r="D241" s="51"/>
      <c r="E241" s="13"/>
      <c r="F241" s="13" t="s">
        <v>86</v>
      </c>
      <c r="G241" s="58" t="s">
        <v>202</v>
      </c>
      <c r="H241" s="58"/>
      <c r="I241" s="59"/>
      <c r="J241" s="59"/>
      <c r="K241" s="60"/>
      <c r="L241" s="67"/>
      <c r="M241" s="65"/>
      <c r="N241" s="61" t="str">
        <f t="shared" si="4"/>
        <v>O</v>
      </c>
      <c r="O241" s="68"/>
      <c r="P241" s="62"/>
    </row>
    <row r="242" spans="1:16" x14ac:dyDescent="0.2">
      <c r="A242" s="13"/>
      <c r="B242" s="13"/>
      <c r="C242" s="13" t="s">
        <v>217</v>
      </c>
      <c r="D242" s="51"/>
      <c r="E242" s="13"/>
      <c r="F242" s="13" t="s">
        <v>218</v>
      </c>
      <c r="G242" s="58" t="s">
        <v>202</v>
      </c>
      <c r="H242" s="58"/>
      <c r="I242" s="59"/>
      <c r="J242" s="59"/>
      <c r="K242" s="60"/>
      <c r="L242" s="67"/>
      <c r="M242" s="65"/>
      <c r="N242" s="61" t="str">
        <f t="shared" si="4"/>
        <v>O</v>
      </c>
      <c r="O242" s="68"/>
      <c r="P242" s="62"/>
    </row>
    <row r="243" spans="1:16" x14ac:dyDescent="0.2">
      <c r="A243" s="13"/>
      <c r="B243" s="13"/>
      <c r="C243" s="13" t="s">
        <v>87</v>
      </c>
      <c r="D243" s="51"/>
      <c r="E243" s="13"/>
      <c r="F243" s="13" t="s">
        <v>88</v>
      </c>
      <c r="G243" s="58" t="s">
        <v>202</v>
      </c>
      <c r="H243" s="58"/>
      <c r="I243" s="59"/>
      <c r="J243" s="59"/>
      <c r="K243" s="60"/>
      <c r="L243" s="67"/>
      <c r="M243" s="65"/>
      <c r="N243" s="61" t="str">
        <f t="shared" si="4"/>
        <v>O</v>
      </c>
      <c r="O243" s="68"/>
      <c r="P243" s="62"/>
    </row>
    <row r="244" spans="1:16" x14ac:dyDescent="0.2">
      <c r="A244" s="13"/>
      <c r="B244" s="13"/>
      <c r="C244" s="13" t="s">
        <v>219</v>
      </c>
      <c r="D244" s="51"/>
      <c r="E244" s="13"/>
      <c r="F244" s="13" t="s">
        <v>220</v>
      </c>
      <c r="G244" s="58" t="s">
        <v>202</v>
      </c>
      <c r="H244" s="58"/>
      <c r="I244" s="59"/>
      <c r="J244" s="59"/>
      <c r="K244" s="60"/>
      <c r="L244" s="67"/>
      <c r="M244" s="65"/>
      <c r="N244" s="61" t="str">
        <f t="shared" si="4"/>
        <v>O</v>
      </c>
      <c r="O244" s="68"/>
      <c r="P244" s="62"/>
    </row>
    <row r="245" spans="1:16" x14ac:dyDescent="0.2">
      <c r="A245" s="13"/>
      <c r="B245" s="13"/>
      <c r="C245" s="13" t="s">
        <v>221</v>
      </c>
      <c r="D245" s="51"/>
      <c r="E245" s="13"/>
      <c r="F245" s="13" t="s">
        <v>299</v>
      </c>
      <c r="G245" s="58" t="s">
        <v>202</v>
      </c>
      <c r="H245" s="58"/>
      <c r="I245" s="59"/>
      <c r="J245" s="59"/>
      <c r="K245" s="60"/>
      <c r="L245" s="67"/>
      <c r="M245" s="65"/>
      <c r="N245" s="61" t="str">
        <f t="shared" si="4"/>
        <v>O</v>
      </c>
      <c r="O245" s="68"/>
      <c r="P245" s="62"/>
    </row>
    <row r="246" spans="1:16" x14ac:dyDescent="0.2">
      <c r="A246" s="13"/>
      <c r="B246" s="13"/>
      <c r="C246" s="13" t="s">
        <v>222</v>
      </c>
      <c r="D246" s="51"/>
      <c r="E246" s="13"/>
      <c r="F246" s="13" t="s">
        <v>223</v>
      </c>
      <c r="G246" s="58"/>
      <c r="H246" s="58" t="s">
        <v>202</v>
      </c>
      <c r="I246" s="59"/>
      <c r="J246" s="59"/>
      <c r="K246" s="60"/>
      <c r="L246" s="67"/>
      <c r="M246" s="65"/>
      <c r="N246" s="61" t="str">
        <f t="shared" si="4"/>
        <v>O</v>
      </c>
      <c r="O246" s="68"/>
      <c r="P246" s="62"/>
    </row>
    <row r="247" spans="1:16" x14ac:dyDescent="0.2">
      <c r="A247" s="13"/>
      <c r="B247" s="13"/>
      <c r="C247" s="13" t="s">
        <v>224</v>
      </c>
      <c r="D247" s="51"/>
      <c r="E247" s="13" t="s">
        <v>225</v>
      </c>
      <c r="F247" s="13" t="s">
        <v>226</v>
      </c>
      <c r="G247" s="58" t="s">
        <v>202</v>
      </c>
      <c r="H247" s="58"/>
      <c r="I247" s="59"/>
      <c r="J247" s="59"/>
      <c r="K247" s="60"/>
      <c r="L247" s="67"/>
      <c r="M247" s="65"/>
      <c r="N247" s="61" t="str">
        <f t="shared" si="4"/>
        <v>O</v>
      </c>
      <c r="O247" s="68"/>
      <c r="P247" s="62"/>
    </row>
    <row r="248" spans="1:16" x14ac:dyDescent="0.2">
      <c r="A248" s="13"/>
      <c r="B248" s="13"/>
      <c r="C248" s="13" t="s">
        <v>227</v>
      </c>
      <c r="D248" s="51"/>
      <c r="E248" s="13"/>
      <c r="F248" s="13" t="s">
        <v>228</v>
      </c>
      <c r="G248" s="58" t="s">
        <v>202</v>
      </c>
      <c r="H248" s="58"/>
      <c r="I248" s="59"/>
      <c r="J248" s="59"/>
      <c r="K248" s="60"/>
      <c r="L248" s="67"/>
      <c r="M248" s="65"/>
      <c r="N248" s="61" t="str">
        <f t="shared" si="4"/>
        <v>O</v>
      </c>
      <c r="O248" s="68"/>
      <c r="P248" s="62"/>
    </row>
    <row r="249" spans="1:16" x14ac:dyDescent="0.2">
      <c r="A249" s="13"/>
      <c r="B249" s="13"/>
      <c r="C249" s="51" t="s">
        <v>229</v>
      </c>
      <c r="D249" s="51"/>
      <c r="E249" s="51"/>
      <c r="F249" s="51" t="s">
        <v>230</v>
      </c>
      <c r="G249" s="58" t="s">
        <v>202</v>
      </c>
      <c r="H249" s="58"/>
      <c r="I249" s="59"/>
      <c r="J249" s="59"/>
      <c r="K249" s="60"/>
      <c r="L249" s="67"/>
      <c r="M249" s="65"/>
      <c r="N249" s="61" t="str">
        <f t="shared" si="4"/>
        <v>O</v>
      </c>
      <c r="O249" s="68"/>
      <c r="P249" s="62"/>
    </row>
    <row r="250" spans="1:16" x14ac:dyDescent="0.2">
      <c r="A250" s="13"/>
      <c r="B250" s="13"/>
      <c r="C250" s="51" t="s">
        <v>231</v>
      </c>
      <c r="D250" s="51"/>
      <c r="E250" s="51"/>
      <c r="F250" s="51" t="s">
        <v>232</v>
      </c>
      <c r="G250" s="58" t="s">
        <v>202</v>
      </c>
      <c r="H250" s="58"/>
      <c r="I250" s="59"/>
      <c r="J250" s="59"/>
      <c r="K250" s="60"/>
      <c r="L250" s="67"/>
      <c r="M250" s="65"/>
      <c r="N250" s="61" t="str">
        <f t="shared" si="4"/>
        <v>O</v>
      </c>
      <c r="O250" s="68"/>
      <c r="P250" s="62"/>
    </row>
    <row r="251" spans="1:16" x14ac:dyDescent="0.2">
      <c r="A251" s="13"/>
      <c r="B251" s="13"/>
      <c r="C251" s="51" t="s">
        <v>233</v>
      </c>
      <c r="D251" s="51"/>
      <c r="E251" s="51"/>
      <c r="F251" s="51" t="s">
        <v>234</v>
      </c>
      <c r="G251" s="58"/>
      <c r="H251" s="58" t="s">
        <v>202</v>
      </c>
      <c r="I251" s="59"/>
      <c r="J251" s="59"/>
      <c r="K251" s="60"/>
      <c r="L251" s="67"/>
      <c r="M251" s="65"/>
      <c r="N251" s="61" t="str">
        <f t="shared" si="4"/>
        <v>O</v>
      </c>
      <c r="O251" s="68"/>
      <c r="P251" s="62"/>
    </row>
    <row r="252" spans="1:16" x14ac:dyDescent="0.2">
      <c r="A252" s="13"/>
      <c r="B252" s="13"/>
      <c r="C252" s="51" t="s">
        <v>235</v>
      </c>
      <c r="D252" s="51"/>
      <c r="E252" s="51"/>
      <c r="F252" s="51" t="s">
        <v>236</v>
      </c>
      <c r="G252" s="58" t="s">
        <v>202</v>
      </c>
      <c r="H252" s="58"/>
      <c r="I252" s="59"/>
      <c r="J252" s="59"/>
      <c r="K252" s="60"/>
      <c r="L252" s="67"/>
      <c r="M252" s="65"/>
      <c r="N252" s="61" t="str">
        <f t="shared" si="4"/>
        <v>O</v>
      </c>
      <c r="O252" s="68"/>
      <c r="P252" s="62"/>
    </row>
    <row r="253" spans="1:16" x14ac:dyDescent="0.2">
      <c r="A253" s="13"/>
      <c r="B253" s="13"/>
      <c r="C253" s="13" t="s">
        <v>48</v>
      </c>
      <c r="D253" s="13"/>
      <c r="E253" s="13"/>
      <c r="F253" s="13" t="s">
        <v>49</v>
      </c>
      <c r="G253" s="58"/>
      <c r="H253" s="58"/>
      <c r="I253" s="59"/>
      <c r="J253" s="59"/>
      <c r="K253" s="60"/>
      <c r="L253" s="67"/>
      <c r="M253" s="65"/>
      <c r="N253" s="61" t="str">
        <f t="shared" ref="N253:N254" si="6">IF(LEFT(G253,1)="X","X",IF(LEFT(G253,1)="V","V",IF(H253="V","V",IF(I253="V","V",IF(J253="V","O",IF(K253="V","O",IF(L253="V","O",IF(M253="V","O",IF(LEFT(G253,1)="O","O",IF(LEFT(H253,1)="O","O",IF(I253="O","O",IF(J253="O","O",IF(K253="O","O",IF(L253="O","O",IF(M253="O","O","LEEG")))))))))))))))</f>
        <v>LEEG</v>
      </c>
      <c r="O253" s="68"/>
      <c r="P253" s="62"/>
    </row>
    <row r="254" spans="1:16" x14ac:dyDescent="0.2">
      <c r="A254" s="13"/>
      <c r="B254" s="13"/>
      <c r="C254" s="13" t="s">
        <v>331</v>
      </c>
      <c r="D254" s="13"/>
      <c r="E254" s="13" t="s">
        <v>332</v>
      </c>
      <c r="F254" s="13" t="s">
        <v>333</v>
      </c>
      <c r="G254" s="58"/>
      <c r="H254" s="58"/>
      <c r="I254" s="59"/>
      <c r="J254" s="59"/>
      <c r="K254" s="60"/>
      <c r="L254" s="67"/>
      <c r="M254" s="65"/>
      <c r="N254" s="61" t="str">
        <f t="shared" si="6"/>
        <v>LEEG</v>
      </c>
      <c r="O254" s="68"/>
      <c r="P254" s="62"/>
    </row>
    <row r="255" spans="1:16" x14ac:dyDescent="0.2">
      <c r="A255" s="13"/>
      <c r="B255" s="13"/>
      <c r="C255" s="13" t="s">
        <v>239</v>
      </c>
      <c r="E255" s="13"/>
      <c r="F255" t="s">
        <v>475</v>
      </c>
      <c r="G255" s="58"/>
      <c r="H255" s="58" t="s">
        <v>202</v>
      </c>
      <c r="I255" s="59"/>
      <c r="J255" s="59"/>
      <c r="K255" s="60"/>
      <c r="L255" s="67"/>
      <c r="M255" s="65"/>
      <c r="N255" s="61" t="str">
        <f t="shared" si="4"/>
        <v>O</v>
      </c>
      <c r="O255" s="68"/>
      <c r="P255" s="62"/>
    </row>
    <row r="256" spans="1:16" x14ac:dyDescent="0.2">
      <c r="A256" s="13"/>
      <c r="B256" s="13"/>
      <c r="C256" s="13" t="s">
        <v>89</v>
      </c>
      <c r="D256" s="13"/>
      <c r="E256" s="13" t="s">
        <v>90</v>
      </c>
      <c r="F256" s="13" t="s">
        <v>91</v>
      </c>
      <c r="G256" s="58" t="s">
        <v>202</v>
      </c>
      <c r="H256" s="58"/>
      <c r="I256" s="59"/>
      <c r="J256" s="59"/>
      <c r="K256" s="60"/>
      <c r="L256" s="67"/>
      <c r="M256" s="65"/>
      <c r="N256" s="61" t="str">
        <f t="shared" si="4"/>
        <v>O</v>
      </c>
      <c r="O256" s="68"/>
      <c r="P256" s="62"/>
    </row>
    <row r="257" spans="1:16" x14ac:dyDescent="0.2">
      <c r="A257" s="13"/>
      <c r="B257" s="13"/>
      <c r="C257" s="13" t="s">
        <v>240</v>
      </c>
      <c r="D257" s="13"/>
      <c r="E257" s="13"/>
      <c r="F257" s="50" t="s">
        <v>241</v>
      </c>
      <c r="G257" s="58" t="s">
        <v>31</v>
      </c>
      <c r="H257" s="58"/>
      <c r="I257" s="59"/>
      <c r="J257" s="59"/>
      <c r="K257" s="60"/>
      <c r="L257" s="67"/>
      <c r="M257" s="65"/>
      <c r="N257" s="61" t="str">
        <f t="shared" ref="N257:N261" si="7">IF(LEFT(G257,1)="X","X",IF(LEFT(G257,1)="V","V",IF(H257="V","V",IF(I257="V","V",IF(J257="V","O",IF(K257="V","O",IF(L257="V","O",IF(M257="V","O",IF(LEFT(G257,1)="O","O",IF(LEFT(H257,1)="O","O",IF(I257="O","O",IF(J257="O","O",IF(K257="O","O",IF(L257="O","O",IF(M257="O","O","LEEG")))))))))))))))</f>
        <v>O</v>
      </c>
      <c r="O257" s="68"/>
      <c r="P257" s="62"/>
    </row>
    <row r="258" spans="1:16" x14ac:dyDescent="0.2">
      <c r="A258" s="13"/>
      <c r="B258" s="13"/>
      <c r="C258" s="13"/>
      <c r="D258" s="13" t="s">
        <v>82</v>
      </c>
      <c r="E258" s="13" t="s">
        <v>83</v>
      </c>
      <c r="F258" s="78" t="s">
        <v>84</v>
      </c>
      <c r="G258" s="58" t="s">
        <v>31</v>
      </c>
      <c r="H258" s="58"/>
      <c r="I258" s="59"/>
      <c r="J258" s="59"/>
      <c r="K258" s="60"/>
      <c r="L258" s="67"/>
      <c r="M258" s="65"/>
      <c r="N258" s="61" t="str">
        <f t="shared" si="7"/>
        <v>O</v>
      </c>
      <c r="O258" s="68"/>
      <c r="P258" s="62"/>
    </row>
    <row r="259" spans="1:16" x14ac:dyDescent="0.2">
      <c r="A259" s="13"/>
      <c r="B259" s="13"/>
      <c r="C259" s="13"/>
      <c r="D259" s="13" t="s">
        <v>244</v>
      </c>
      <c r="E259" s="13" t="s">
        <v>37</v>
      </c>
      <c r="F259" s="78" t="s">
        <v>245</v>
      </c>
      <c r="G259" s="58" t="s">
        <v>31</v>
      </c>
      <c r="H259" s="58"/>
      <c r="I259" s="59"/>
      <c r="J259" s="59"/>
      <c r="K259" s="60"/>
      <c r="L259" s="67"/>
      <c r="M259" s="65"/>
      <c r="N259" s="61" t="str">
        <f t="shared" si="7"/>
        <v>O</v>
      </c>
      <c r="O259" s="68"/>
      <c r="P259" s="62"/>
    </row>
    <row r="260" spans="1:16" x14ac:dyDescent="0.2">
      <c r="A260" s="13"/>
      <c r="B260" s="13"/>
      <c r="C260" s="13"/>
      <c r="D260" s="13" t="s">
        <v>242</v>
      </c>
      <c r="E260" s="13"/>
      <c r="F260" s="78" t="s">
        <v>243</v>
      </c>
      <c r="G260" s="58" t="s">
        <v>26</v>
      </c>
      <c r="H260" s="58"/>
      <c r="I260" s="59"/>
      <c r="J260" s="59"/>
      <c r="K260" s="60"/>
      <c r="L260" s="67"/>
      <c r="M260" s="65"/>
      <c r="N260" s="61" t="str">
        <f t="shared" si="7"/>
        <v>V</v>
      </c>
      <c r="O260" s="68"/>
      <c r="P260" s="62"/>
    </row>
    <row r="261" spans="1:16" x14ac:dyDescent="0.2">
      <c r="A261" s="13"/>
      <c r="B261" s="13"/>
      <c r="C261" s="13"/>
      <c r="D261" s="13" t="s">
        <v>246</v>
      </c>
      <c r="E261" s="13"/>
      <c r="F261" s="78" t="s">
        <v>247</v>
      </c>
      <c r="G261" s="58" t="s">
        <v>26</v>
      </c>
      <c r="H261" s="58"/>
      <c r="I261" s="59"/>
      <c r="J261" s="59"/>
      <c r="K261" s="60"/>
      <c r="L261" s="67"/>
      <c r="M261" s="65"/>
      <c r="N261" s="61" t="str">
        <f t="shared" si="7"/>
        <v>V</v>
      </c>
      <c r="O261" s="68"/>
      <c r="P261" s="62"/>
    </row>
    <row r="262" spans="1:16" x14ac:dyDescent="0.2">
      <c r="A262" s="13"/>
      <c r="B262" s="13" t="s">
        <v>478</v>
      </c>
      <c r="C262" s="13"/>
      <c r="D262" s="13"/>
      <c r="E262" s="13"/>
      <c r="F262" s="50" t="s">
        <v>479</v>
      </c>
      <c r="G262" s="58"/>
      <c r="H262" s="58" t="s">
        <v>202</v>
      </c>
      <c r="I262" s="59"/>
      <c r="J262" s="59"/>
      <c r="K262" s="60"/>
      <c r="L262" s="67"/>
      <c r="M262" s="65"/>
      <c r="N262" s="61" t="str">
        <f t="shared" si="4"/>
        <v>O</v>
      </c>
      <c r="O262" s="68" t="s">
        <v>320</v>
      </c>
      <c r="P262" s="62"/>
    </row>
    <row r="263" spans="1:16" x14ac:dyDescent="0.2">
      <c r="A263" s="13"/>
      <c r="B263" s="13"/>
      <c r="C263" s="51" t="s">
        <v>203</v>
      </c>
      <c r="D263" s="51"/>
      <c r="E263" s="13"/>
      <c r="F263" s="13" t="s">
        <v>204</v>
      </c>
      <c r="G263" s="58" t="s">
        <v>202</v>
      </c>
      <c r="H263" s="58"/>
      <c r="I263" s="59"/>
      <c r="J263" s="59"/>
      <c r="K263" s="60"/>
      <c r="L263" s="67"/>
      <c r="M263" s="65"/>
      <c r="N263" s="61" t="str">
        <f t="shared" si="4"/>
        <v>O</v>
      </c>
      <c r="O263" s="68"/>
      <c r="P263" s="62"/>
    </row>
    <row r="264" spans="1:16" x14ac:dyDescent="0.2">
      <c r="A264" s="13"/>
      <c r="B264" s="13"/>
      <c r="C264" s="13" t="s">
        <v>334</v>
      </c>
      <c r="D264" s="13"/>
      <c r="E264" s="13"/>
      <c r="F264" s="13" t="s">
        <v>335</v>
      </c>
      <c r="G264" s="58"/>
      <c r="H264" s="58"/>
      <c r="I264" s="59"/>
      <c r="J264" s="59"/>
      <c r="K264" s="60"/>
      <c r="L264" s="67"/>
      <c r="M264" s="65"/>
      <c r="N264" s="61" t="str">
        <f t="shared" si="4"/>
        <v>LEEG</v>
      </c>
      <c r="O264" s="68"/>
      <c r="P264" s="62"/>
    </row>
    <row r="265" spans="1:16" x14ac:dyDescent="0.2">
      <c r="A265" s="13"/>
      <c r="B265" s="13"/>
      <c r="C265" s="13" t="s">
        <v>205</v>
      </c>
      <c r="D265" s="51"/>
      <c r="E265" s="13" t="s">
        <v>206</v>
      </c>
      <c r="F265" s="13" t="s">
        <v>207</v>
      </c>
      <c r="G265" s="58" t="s">
        <v>202</v>
      </c>
      <c r="H265" s="58"/>
      <c r="I265" s="59"/>
      <c r="J265" s="59"/>
      <c r="K265" s="60"/>
      <c r="L265" s="67"/>
      <c r="M265" s="65"/>
      <c r="N265" s="61" t="str">
        <f t="shared" si="4"/>
        <v>O</v>
      </c>
      <c r="O265" s="68"/>
      <c r="P265" s="62"/>
    </row>
    <row r="266" spans="1:16" x14ac:dyDescent="0.2">
      <c r="A266" s="13"/>
      <c r="B266" s="13"/>
      <c r="C266" s="13" t="s">
        <v>290</v>
      </c>
      <c r="D266" s="51"/>
      <c r="E266" s="13"/>
      <c r="F266" s="13" t="s">
        <v>321</v>
      </c>
      <c r="G266" s="58" t="s">
        <v>301</v>
      </c>
      <c r="H266" s="58"/>
      <c r="I266" s="59"/>
      <c r="J266" s="59"/>
      <c r="K266" s="60"/>
      <c r="L266" s="67"/>
      <c r="M266" s="65"/>
      <c r="N266" s="61" t="str">
        <f t="shared" si="4"/>
        <v>O</v>
      </c>
      <c r="O266" s="68"/>
      <c r="P266" s="62"/>
    </row>
    <row r="267" spans="1:16" x14ac:dyDescent="0.2">
      <c r="A267" s="13"/>
      <c r="B267" s="13"/>
      <c r="C267" s="13" t="s">
        <v>208</v>
      </c>
      <c r="D267" s="51"/>
      <c r="E267" s="13"/>
      <c r="F267" s="13" t="s">
        <v>209</v>
      </c>
      <c r="G267" s="58"/>
      <c r="H267" s="58" t="s">
        <v>202</v>
      </c>
      <c r="I267" s="59"/>
      <c r="J267" s="59"/>
      <c r="K267" s="60"/>
      <c r="L267" s="67"/>
      <c r="M267" s="65"/>
      <c r="N267" s="61" t="str">
        <f t="shared" si="4"/>
        <v>O</v>
      </c>
      <c r="O267" s="68"/>
      <c r="P267" s="62"/>
    </row>
    <row r="268" spans="1:16" x14ac:dyDescent="0.2">
      <c r="A268" s="13"/>
      <c r="B268" s="13"/>
      <c r="C268" s="13" t="s">
        <v>210</v>
      </c>
      <c r="D268" s="51"/>
      <c r="E268" s="13"/>
      <c r="F268" s="13" t="s">
        <v>211</v>
      </c>
      <c r="G268" s="58" t="s">
        <v>212</v>
      </c>
      <c r="H268" s="58"/>
      <c r="I268" s="59"/>
      <c r="J268" s="59"/>
      <c r="K268" s="60"/>
      <c r="L268" s="67"/>
      <c r="M268" s="65"/>
      <c r="N268" s="61" t="str">
        <f t="shared" si="4"/>
        <v>V</v>
      </c>
      <c r="O268" s="68"/>
      <c r="P268" s="62"/>
    </row>
    <row r="269" spans="1:16" x14ac:dyDescent="0.2">
      <c r="A269" s="13"/>
      <c r="B269" s="13"/>
      <c r="C269" s="51" t="s">
        <v>213</v>
      </c>
      <c r="D269" s="51"/>
      <c r="E269" s="13"/>
      <c r="F269" s="13" t="s">
        <v>214</v>
      </c>
      <c r="G269" s="58" t="s">
        <v>212</v>
      </c>
      <c r="H269" s="58"/>
      <c r="I269" s="59"/>
      <c r="J269" s="59"/>
      <c r="K269" s="60"/>
      <c r="L269" s="67"/>
      <c r="M269" s="65"/>
      <c r="N269" s="61" t="str">
        <f t="shared" si="4"/>
        <v>V</v>
      </c>
      <c r="O269" s="68"/>
      <c r="P269" s="62"/>
    </row>
    <row r="270" spans="1:16" x14ac:dyDescent="0.2">
      <c r="A270" s="13"/>
      <c r="B270" s="13"/>
      <c r="C270" s="13" t="s">
        <v>215</v>
      </c>
      <c r="D270" s="51"/>
      <c r="E270" s="13" t="s">
        <v>216</v>
      </c>
      <c r="F270" s="13" t="s">
        <v>298</v>
      </c>
      <c r="G270" s="58"/>
      <c r="H270" s="58" t="s">
        <v>202</v>
      </c>
      <c r="I270" s="59"/>
      <c r="J270" s="59"/>
      <c r="K270" s="60"/>
      <c r="L270" s="67"/>
      <c r="M270" s="65"/>
      <c r="N270" s="61" t="str">
        <f t="shared" si="4"/>
        <v>O</v>
      </c>
      <c r="O270" s="68"/>
      <c r="P270" s="62"/>
    </row>
    <row r="271" spans="1:16" x14ac:dyDescent="0.2">
      <c r="A271" s="13"/>
      <c r="B271" s="13"/>
      <c r="C271" s="51" t="s">
        <v>85</v>
      </c>
      <c r="D271" s="51"/>
      <c r="E271" s="13"/>
      <c r="F271" s="13" t="s">
        <v>86</v>
      </c>
      <c r="G271" s="58" t="s">
        <v>202</v>
      </c>
      <c r="H271" s="58"/>
      <c r="I271" s="59"/>
      <c r="J271" s="59"/>
      <c r="K271" s="60"/>
      <c r="L271" s="67"/>
      <c r="M271" s="65"/>
      <c r="N271" s="61" t="str">
        <f t="shared" si="4"/>
        <v>O</v>
      </c>
      <c r="O271" s="68"/>
      <c r="P271" s="62"/>
    </row>
    <row r="272" spans="1:16" x14ac:dyDescent="0.2">
      <c r="A272" s="13"/>
      <c r="B272" s="13"/>
      <c r="C272" s="13" t="s">
        <v>217</v>
      </c>
      <c r="D272" s="51"/>
      <c r="E272" s="13"/>
      <c r="F272" s="13" t="s">
        <v>218</v>
      </c>
      <c r="G272" s="58" t="s">
        <v>202</v>
      </c>
      <c r="H272" s="58"/>
      <c r="I272" s="59"/>
      <c r="J272" s="59"/>
      <c r="K272" s="60"/>
      <c r="L272" s="67"/>
      <c r="M272" s="65"/>
      <c r="N272" s="61" t="str">
        <f t="shared" si="4"/>
        <v>O</v>
      </c>
      <c r="O272" s="68"/>
      <c r="P272" s="62"/>
    </row>
    <row r="273" spans="1:16" x14ac:dyDescent="0.2">
      <c r="A273" s="13"/>
      <c r="B273" s="13"/>
      <c r="C273" s="13" t="s">
        <v>87</v>
      </c>
      <c r="D273" s="51"/>
      <c r="E273" s="13"/>
      <c r="F273" s="13" t="s">
        <v>88</v>
      </c>
      <c r="G273" s="58" t="s">
        <v>202</v>
      </c>
      <c r="H273" s="58"/>
      <c r="I273" s="59"/>
      <c r="J273" s="59"/>
      <c r="K273" s="60"/>
      <c r="L273" s="67"/>
      <c r="M273" s="65"/>
      <c r="N273" s="61" t="str">
        <f t="shared" si="4"/>
        <v>O</v>
      </c>
      <c r="O273" s="68"/>
      <c r="P273" s="62"/>
    </row>
    <row r="274" spans="1:16" x14ac:dyDescent="0.2">
      <c r="A274" s="13"/>
      <c r="B274" s="13"/>
      <c r="C274" s="13" t="s">
        <v>219</v>
      </c>
      <c r="D274" s="51"/>
      <c r="E274" s="13"/>
      <c r="F274" s="13" t="s">
        <v>220</v>
      </c>
      <c r="G274" s="58" t="s">
        <v>202</v>
      </c>
      <c r="H274" s="58"/>
      <c r="I274" s="59"/>
      <c r="J274" s="59"/>
      <c r="K274" s="60"/>
      <c r="L274" s="67"/>
      <c r="M274" s="65"/>
      <c r="N274" s="61" t="str">
        <f t="shared" si="4"/>
        <v>O</v>
      </c>
      <c r="O274" s="68"/>
      <c r="P274" s="62"/>
    </row>
    <row r="275" spans="1:16" x14ac:dyDescent="0.2">
      <c r="A275" s="13"/>
      <c r="B275" s="13"/>
      <c r="C275" s="13" t="s">
        <v>221</v>
      </c>
      <c r="D275" s="51"/>
      <c r="E275" s="13"/>
      <c r="F275" s="13" t="s">
        <v>299</v>
      </c>
      <c r="G275" s="58" t="s">
        <v>202</v>
      </c>
      <c r="H275" s="58"/>
      <c r="I275" s="59"/>
      <c r="J275" s="59"/>
      <c r="K275" s="60"/>
      <c r="L275" s="67"/>
      <c r="M275" s="65"/>
      <c r="N275" s="61" t="str">
        <f t="shared" si="4"/>
        <v>O</v>
      </c>
      <c r="O275" s="68"/>
      <c r="P275" s="62"/>
    </row>
    <row r="276" spans="1:16" x14ac:dyDescent="0.2">
      <c r="A276" s="13"/>
      <c r="B276" s="13"/>
      <c r="C276" s="13" t="s">
        <v>222</v>
      </c>
      <c r="D276" s="51"/>
      <c r="E276" s="13"/>
      <c r="F276" s="13" t="s">
        <v>223</v>
      </c>
      <c r="G276" s="58"/>
      <c r="H276" s="58" t="s">
        <v>202</v>
      </c>
      <c r="I276" s="59"/>
      <c r="J276" s="59"/>
      <c r="K276" s="60"/>
      <c r="L276" s="67"/>
      <c r="M276" s="65"/>
      <c r="N276" s="61" t="str">
        <f t="shared" si="4"/>
        <v>O</v>
      </c>
      <c r="O276" s="68"/>
      <c r="P276" s="62"/>
    </row>
    <row r="277" spans="1:16" x14ac:dyDescent="0.2">
      <c r="A277" s="13"/>
      <c r="B277" s="13"/>
      <c r="C277" s="13" t="s">
        <v>224</v>
      </c>
      <c r="D277" s="51"/>
      <c r="E277" s="13" t="s">
        <v>225</v>
      </c>
      <c r="F277" s="13" t="s">
        <v>226</v>
      </c>
      <c r="G277" s="58" t="s">
        <v>202</v>
      </c>
      <c r="H277" s="58"/>
      <c r="I277" s="59"/>
      <c r="J277" s="59"/>
      <c r="K277" s="60"/>
      <c r="L277" s="67"/>
      <c r="M277" s="65"/>
      <c r="N277" s="61" t="str">
        <f t="shared" si="4"/>
        <v>O</v>
      </c>
      <c r="O277" s="68"/>
      <c r="P277" s="62"/>
    </row>
    <row r="278" spans="1:16" x14ac:dyDescent="0.2">
      <c r="A278" s="13"/>
      <c r="B278" s="13"/>
      <c r="C278" s="13" t="s">
        <v>227</v>
      </c>
      <c r="D278" s="51"/>
      <c r="E278" s="13"/>
      <c r="F278" s="13" t="s">
        <v>228</v>
      </c>
      <c r="G278" s="58" t="s">
        <v>202</v>
      </c>
      <c r="H278" s="58"/>
      <c r="I278" s="59"/>
      <c r="J278" s="59"/>
      <c r="K278" s="60"/>
      <c r="L278" s="67"/>
      <c r="M278" s="65"/>
      <c r="N278" s="61" t="str">
        <f t="shared" si="4"/>
        <v>O</v>
      </c>
      <c r="O278" s="68"/>
      <c r="P278" s="62"/>
    </row>
    <row r="279" spans="1:16" x14ac:dyDescent="0.2">
      <c r="A279" s="13"/>
      <c r="B279" s="13"/>
      <c r="C279" s="51" t="s">
        <v>229</v>
      </c>
      <c r="D279" s="51"/>
      <c r="E279" s="51"/>
      <c r="F279" s="51" t="s">
        <v>230</v>
      </c>
      <c r="G279" s="58" t="s">
        <v>202</v>
      </c>
      <c r="H279" s="58"/>
      <c r="I279" s="59"/>
      <c r="J279" s="59"/>
      <c r="K279" s="60"/>
      <c r="L279" s="67"/>
      <c r="M279" s="65"/>
      <c r="N279" s="61" t="str">
        <f t="shared" si="4"/>
        <v>O</v>
      </c>
      <c r="O279" s="68"/>
      <c r="P279" s="62"/>
    </row>
    <row r="280" spans="1:16" x14ac:dyDescent="0.2">
      <c r="A280" s="13"/>
      <c r="B280" s="13"/>
      <c r="C280" s="51" t="s">
        <v>231</v>
      </c>
      <c r="D280" s="51"/>
      <c r="E280" s="51"/>
      <c r="F280" s="51" t="s">
        <v>232</v>
      </c>
      <c r="G280" s="58" t="s">
        <v>202</v>
      </c>
      <c r="H280" s="58"/>
      <c r="I280" s="59"/>
      <c r="J280" s="59"/>
      <c r="K280" s="60"/>
      <c r="L280" s="67"/>
      <c r="M280" s="65"/>
      <c r="N280" s="61" t="str">
        <f t="shared" si="4"/>
        <v>O</v>
      </c>
      <c r="O280" s="68"/>
      <c r="P280" s="62"/>
    </row>
    <row r="281" spans="1:16" x14ac:dyDescent="0.2">
      <c r="A281" s="13"/>
      <c r="B281" s="13"/>
      <c r="C281" s="51" t="s">
        <v>233</v>
      </c>
      <c r="D281" s="51"/>
      <c r="E281" s="51"/>
      <c r="F281" s="51" t="s">
        <v>234</v>
      </c>
      <c r="G281" s="58"/>
      <c r="H281" s="58" t="s">
        <v>202</v>
      </c>
      <c r="I281" s="59"/>
      <c r="J281" s="59"/>
      <c r="K281" s="60"/>
      <c r="L281" s="67"/>
      <c r="M281" s="65"/>
      <c r="N281" s="61" t="str">
        <f t="shared" si="4"/>
        <v>O</v>
      </c>
      <c r="O281" s="68"/>
      <c r="P281" s="62"/>
    </row>
    <row r="282" spans="1:16" x14ac:dyDescent="0.2">
      <c r="A282" s="13"/>
      <c r="B282" s="13"/>
      <c r="C282" s="51" t="s">
        <v>235</v>
      </c>
      <c r="D282" s="51"/>
      <c r="E282" s="51"/>
      <c r="F282" s="51" t="s">
        <v>236</v>
      </c>
      <c r="G282" s="58" t="s">
        <v>202</v>
      </c>
      <c r="H282" s="58"/>
      <c r="I282" s="59"/>
      <c r="J282" s="59"/>
      <c r="K282" s="60"/>
      <c r="L282" s="67"/>
      <c r="M282" s="65"/>
      <c r="N282" s="61" t="str">
        <f t="shared" si="4"/>
        <v>O</v>
      </c>
      <c r="O282" s="68"/>
      <c r="P282" s="62"/>
    </row>
    <row r="283" spans="1:16" x14ac:dyDescent="0.2">
      <c r="A283" s="13"/>
      <c r="B283" s="13"/>
      <c r="C283" s="13" t="s">
        <v>48</v>
      </c>
      <c r="D283" s="13"/>
      <c r="E283" s="13"/>
      <c r="F283" s="13" t="s">
        <v>49</v>
      </c>
      <c r="G283" s="58"/>
      <c r="H283" s="58"/>
      <c r="I283" s="59"/>
      <c r="J283" s="59"/>
      <c r="K283" s="60"/>
      <c r="L283" s="67"/>
      <c r="M283" s="65"/>
      <c r="N283" s="61" t="str">
        <f t="shared" si="4"/>
        <v>LEEG</v>
      </c>
      <c r="O283" s="68"/>
      <c r="P283" s="62"/>
    </row>
    <row r="284" spans="1:16" x14ac:dyDescent="0.2">
      <c r="A284" s="13"/>
      <c r="B284" s="13"/>
      <c r="C284" s="13" t="s">
        <v>331</v>
      </c>
      <c r="D284" s="13"/>
      <c r="E284" s="13" t="s">
        <v>332</v>
      </c>
      <c r="F284" s="13" t="s">
        <v>333</v>
      </c>
      <c r="G284" s="58"/>
      <c r="H284" s="58"/>
      <c r="I284" s="59"/>
      <c r="J284" s="59"/>
      <c r="K284" s="60"/>
      <c r="L284" s="67"/>
      <c r="M284" s="65"/>
      <c r="N284" s="61" t="str">
        <f t="shared" si="4"/>
        <v>LEEG</v>
      </c>
      <c r="O284" s="68"/>
      <c r="P284" s="62"/>
    </row>
    <row r="285" spans="1:16" x14ac:dyDescent="0.2">
      <c r="A285" s="13"/>
      <c r="B285" s="13"/>
      <c r="C285" s="13" t="s">
        <v>89</v>
      </c>
      <c r="D285" s="13"/>
      <c r="E285" s="13" t="s">
        <v>90</v>
      </c>
      <c r="F285" s="13" t="s">
        <v>91</v>
      </c>
      <c r="G285" s="58" t="s">
        <v>202</v>
      </c>
      <c r="H285" s="58"/>
      <c r="I285" s="59"/>
      <c r="J285" s="59"/>
      <c r="K285" s="60"/>
      <c r="L285" s="67"/>
      <c r="M285" s="65"/>
      <c r="N285" s="61" t="str">
        <f t="shared" si="4"/>
        <v>O</v>
      </c>
      <c r="O285" s="68"/>
      <c r="P285" s="62"/>
    </row>
    <row r="286" spans="1:16" x14ac:dyDescent="0.2">
      <c r="A286" s="13"/>
      <c r="B286" s="13"/>
      <c r="C286" s="13" t="s">
        <v>240</v>
      </c>
      <c r="D286" s="13"/>
      <c r="E286" s="13"/>
      <c r="F286" s="50" t="s">
        <v>241</v>
      </c>
      <c r="G286" s="58" t="s">
        <v>31</v>
      </c>
      <c r="H286" s="58"/>
      <c r="I286" s="59"/>
      <c r="J286" s="59"/>
      <c r="K286" s="60"/>
      <c r="L286" s="67"/>
      <c r="M286" s="65"/>
      <c r="N286" s="61" t="str">
        <f t="shared" si="4"/>
        <v>O</v>
      </c>
      <c r="O286" s="68"/>
      <c r="P286" s="62"/>
    </row>
    <row r="287" spans="1:16" x14ac:dyDescent="0.2">
      <c r="A287" s="13"/>
      <c r="B287" s="13"/>
      <c r="C287" s="13"/>
      <c r="D287" s="13" t="s">
        <v>82</v>
      </c>
      <c r="E287" s="13" t="s">
        <v>83</v>
      </c>
      <c r="F287" s="78" t="s">
        <v>84</v>
      </c>
      <c r="G287" s="58" t="s">
        <v>31</v>
      </c>
      <c r="H287" s="58"/>
      <c r="I287" s="59"/>
      <c r="J287" s="59"/>
      <c r="K287" s="60"/>
      <c r="L287" s="67"/>
      <c r="M287" s="65"/>
      <c r="N287" s="61" t="str">
        <f t="shared" si="4"/>
        <v>O</v>
      </c>
      <c r="O287" s="68"/>
      <c r="P287" s="62"/>
    </row>
    <row r="288" spans="1:16" x14ac:dyDescent="0.2">
      <c r="A288" s="13"/>
      <c r="B288" s="13"/>
      <c r="C288" s="13"/>
      <c r="D288" s="13" t="s">
        <v>244</v>
      </c>
      <c r="E288" s="13" t="s">
        <v>37</v>
      </c>
      <c r="F288" s="78" t="s">
        <v>245</v>
      </c>
      <c r="G288" s="58" t="s">
        <v>31</v>
      </c>
      <c r="H288" s="58"/>
      <c r="I288" s="59"/>
      <c r="J288" s="59"/>
      <c r="K288" s="60"/>
      <c r="L288" s="67"/>
      <c r="M288" s="65"/>
      <c r="N288" s="61" t="str">
        <f t="shared" si="4"/>
        <v>O</v>
      </c>
      <c r="O288" s="68"/>
      <c r="P288" s="62"/>
    </row>
    <row r="289" spans="1:16" x14ac:dyDescent="0.2">
      <c r="A289" s="13"/>
      <c r="B289" s="13"/>
      <c r="C289" s="13"/>
      <c r="D289" s="13" t="s">
        <v>242</v>
      </c>
      <c r="E289" s="13"/>
      <c r="F289" s="78" t="s">
        <v>243</v>
      </c>
      <c r="G289" s="58" t="s">
        <v>26</v>
      </c>
      <c r="H289" s="58"/>
      <c r="I289" s="59"/>
      <c r="J289" s="59"/>
      <c r="K289" s="60"/>
      <c r="L289" s="67"/>
      <c r="M289" s="65"/>
      <c r="N289" s="61" t="str">
        <f t="shared" si="4"/>
        <v>V</v>
      </c>
      <c r="O289" s="68"/>
      <c r="P289" s="62"/>
    </row>
    <row r="290" spans="1:16" x14ac:dyDescent="0.2">
      <c r="A290" s="13"/>
      <c r="B290" s="13"/>
      <c r="C290" s="13"/>
      <c r="D290" s="13" t="s">
        <v>246</v>
      </c>
      <c r="E290" s="13"/>
      <c r="F290" s="78" t="s">
        <v>247</v>
      </c>
      <c r="G290" s="58" t="s">
        <v>26</v>
      </c>
      <c r="H290" s="58"/>
      <c r="I290" s="59"/>
      <c r="J290" s="59"/>
      <c r="K290" s="60"/>
      <c r="L290" s="67"/>
      <c r="M290" s="65"/>
      <c r="N290" s="61" t="str">
        <f t="shared" si="4"/>
        <v>V</v>
      </c>
      <c r="O290" s="68"/>
      <c r="P290" s="62"/>
    </row>
    <row r="291" spans="1:16" x14ac:dyDescent="0.2">
      <c r="A291" s="13"/>
      <c r="B291" s="13" t="s">
        <v>480</v>
      </c>
      <c r="C291" s="13"/>
      <c r="D291" s="13"/>
      <c r="E291" s="13"/>
      <c r="F291" s="50" t="s">
        <v>481</v>
      </c>
      <c r="G291" s="58"/>
      <c r="H291" s="58" t="s">
        <v>202</v>
      </c>
      <c r="I291" s="59"/>
      <c r="J291" s="59"/>
      <c r="K291" s="60"/>
      <c r="L291" s="67"/>
      <c r="M291" s="65"/>
      <c r="N291" s="61" t="str">
        <f t="shared" si="4"/>
        <v>O</v>
      </c>
      <c r="O291" s="68" t="s">
        <v>320</v>
      </c>
      <c r="P291" s="62"/>
    </row>
    <row r="292" spans="1:16" x14ac:dyDescent="0.2">
      <c r="A292" s="13"/>
      <c r="B292" s="13"/>
      <c r="C292" s="13" t="s">
        <v>482</v>
      </c>
      <c r="D292" s="13"/>
      <c r="E292" s="13"/>
      <c r="F292" s="13" t="s">
        <v>483</v>
      </c>
      <c r="G292" s="58"/>
      <c r="H292" s="58"/>
      <c r="I292" s="59"/>
      <c r="J292" s="59"/>
      <c r="K292" s="60"/>
      <c r="L292" s="67"/>
      <c r="M292" s="65"/>
      <c r="N292" s="61" t="str">
        <f t="shared" si="4"/>
        <v>LEEG</v>
      </c>
      <c r="O292" s="68"/>
      <c r="P292" s="62"/>
    </row>
    <row r="293" spans="1:16" x14ac:dyDescent="0.2">
      <c r="A293" s="13"/>
      <c r="B293" s="13"/>
      <c r="C293" s="13" t="s">
        <v>484</v>
      </c>
      <c r="D293" s="13"/>
      <c r="E293" s="13"/>
      <c r="F293" s="13" t="s">
        <v>485</v>
      </c>
      <c r="G293" s="58"/>
      <c r="H293" s="58"/>
      <c r="I293" s="59"/>
      <c r="J293" s="59"/>
      <c r="K293" s="60"/>
      <c r="L293" s="67"/>
      <c r="M293" s="65"/>
      <c r="N293" s="61" t="str">
        <f t="shared" si="4"/>
        <v>LEEG</v>
      </c>
      <c r="O293" s="68"/>
      <c r="P293" s="62"/>
    </row>
    <row r="294" spans="1:16" x14ac:dyDescent="0.2">
      <c r="A294" s="13"/>
      <c r="B294" s="13"/>
      <c r="C294" s="13" t="s">
        <v>486</v>
      </c>
      <c r="D294" s="13"/>
      <c r="E294" s="13"/>
      <c r="F294" s="13" t="s">
        <v>487</v>
      </c>
      <c r="G294" s="58"/>
      <c r="H294" s="58"/>
      <c r="I294" s="59"/>
      <c r="J294" s="59"/>
      <c r="K294" s="60"/>
      <c r="L294" s="67"/>
      <c r="M294" s="65"/>
      <c r="N294" s="61" t="str">
        <f t="shared" si="4"/>
        <v>LEEG</v>
      </c>
      <c r="O294" s="68"/>
      <c r="P294" s="62"/>
    </row>
    <row r="295" spans="1:16" x14ac:dyDescent="0.2">
      <c r="A295" s="13"/>
      <c r="B295" s="13"/>
      <c r="C295" s="13" t="s">
        <v>488</v>
      </c>
      <c r="D295" s="13"/>
      <c r="E295" s="13"/>
      <c r="F295" s="13" t="s">
        <v>489</v>
      </c>
      <c r="G295" s="58"/>
      <c r="H295" s="58"/>
      <c r="I295" s="59"/>
      <c r="J295" s="59"/>
      <c r="K295" s="60"/>
      <c r="L295" s="67"/>
      <c r="M295" s="65"/>
      <c r="N295" s="61" t="str">
        <f t="shared" si="4"/>
        <v>LEEG</v>
      </c>
      <c r="O295" s="68"/>
      <c r="P295" s="62"/>
    </row>
    <row r="296" spans="1:16" x14ac:dyDescent="0.2">
      <c r="A296" s="13"/>
      <c r="B296" s="13"/>
      <c r="C296" s="13" t="s">
        <v>490</v>
      </c>
      <c r="D296" s="13"/>
      <c r="E296" s="13"/>
      <c r="F296" s="13" t="s">
        <v>491</v>
      </c>
      <c r="G296" s="58"/>
      <c r="H296" s="58"/>
      <c r="I296" s="59"/>
      <c r="J296" s="59"/>
      <c r="K296" s="60"/>
      <c r="L296" s="67"/>
      <c r="M296" s="65"/>
      <c r="N296" s="61" t="str">
        <f t="shared" si="4"/>
        <v>LEEG</v>
      </c>
      <c r="O296" s="68"/>
      <c r="P296" s="62"/>
    </row>
    <row r="297" spans="1:16" x14ac:dyDescent="0.2">
      <c r="A297" s="13"/>
      <c r="B297" s="13"/>
      <c r="C297" s="13" t="s">
        <v>492</v>
      </c>
      <c r="D297" s="13"/>
      <c r="E297" s="13"/>
      <c r="F297" s="13" t="s">
        <v>493</v>
      </c>
      <c r="G297" s="58"/>
      <c r="H297" s="58"/>
      <c r="I297" s="59"/>
      <c r="J297" s="59"/>
      <c r="K297" s="60"/>
      <c r="L297" s="67"/>
      <c r="M297" s="65"/>
      <c r="N297" s="61" t="str">
        <f t="shared" si="4"/>
        <v>LEEG</v>
      </c>
      <c r="O297" s="68"/>
      <c r="P297" s="62"/>
    </row>
    <row r="298" spans="1:16" x14ac:dyDescent="0.2">
      <c r="A298" s="13"/>
      <c r="B298" s="13"/>
      <c r="C298" s="51" t="s">
        <v>203</v>
      </c>
      <c r="D298" s="51"/>
      <c r="E298" s="13"/>
      <c r="F298" s="13" t="s">
        <v>204</v>
      </c>
      <c r="G298" s="58" t="s">
        <v>202</v>
      </c>
      <c r="H298" s="58"/>
      <c r="I298" s="59"/>
      <c r="J298" s="59"/>
      <c r="K298" s="60"/>
      <c r="L298" s="67"/>
      <c r="M298" s="65"/>
      <c r="N298" s="61" t="str">
        <f t="shared" si="4"/>
        <v>O</v>
      </c>
      <c r="O298" s="68"/>
      <c r="P298" s="62"/>
    </row>
    <row r="299" spans="1:16" x14ac:dyDescent="0.2">
      <c r="A299" s="13"/>
      <c r="B299" s="13"/>
      <c r="C299" s="13" t="s">
        <v>334</v>
      </c>
      <c r="D299" s="13"/>
      <c r="E299" s="13"/>
      <c r="F299" s="13" t="s">
        <v>335</v>
      </c>
      <c r="G299" s="58"/>
      <c r="H299" s="58"/>
      <c r="I299" s="59"/>
      <c r="J299" s="59"/>
      <c r="K299" s="60"/>
      <c r="L299" s="67"/>
      <c r="M299" s="65"/>
      <c r="N299" s="61" t="str">
        <f t="shared" si="4"/>
        <v>LEEG</v>
      </c>
      <c r="O299" s="68"/>
      <c r="P299" s="62"/>
    </row>
    <row r="300" spans="1:16" x14ac:dyDescent="0.2">
      <c r="A300" s="13"/>
      <c r="B300" s="13"/>
      <c r="C300" s="13" t="s">
        <v>205</v>
      </c>
      <c r="D300" s="51"/>
      <c r="E300" s="13" t="s">
        <v>206</v>
      </c>
      <c r="F300" s="13" t="s">
        <v>207</v>
      </c>
      <c r="G300" s="58" t="s">
        <v>202</v>
      </c>
      <c r="H300" s="58"/>
      <c r="I300" s="59"/>
      <c r="J300" s="59"/>
      <c r="K300" s="60"/>
      <c r="L300" s="67"/>
      <c r="M300" s="65"/>
      <c r="N300" s="61" t="str">
        <f t="shared" si="4"/>
        <v>O</v>
      </c>
      <c r="O300" s="68"/>
      <c r="P300" s="62"/>
    </row>
    <row r="301" spans="1:16" x14ac:dyDescent="0.2">
      <c r="A301" s="13"/>
      <c r="B301" s="13"/>
      <c r="C301" s="13" t="s">
        <v>290</v>
      </c>
      <c r="D301" s="51"/>
      <c r="E301" s="13"/>
      <c r="F301" s="13" t="s">
        <v>321</v>
      </c>
      <c r="G301" s="58" t="s">
        <v>301</v>
      </c>
      <c r="H301" s="58"/>
      <c r="I301" s="59"/>
      <c r="J301" s="59"/>
      <c r="K301" s="60"/>
      <c r="L301" s="67"/>
      <c r="M301" s="65"/>
      <c r="N301" s="61" t="str">
        <f t="shared" si="4"/>
        <v>O</v>
      </c>
      <c r="O301" s="68"/>
      <c r="P301" s="62"/>
    </row>
    <row r="302" spans="1:16" x14ac:dyDescent="0.2">
      <c r="A302" s="13"/>
      <c r="B302" s="13"/>
      <c r="C302" s="13" t="s">
        <v>208</v>
      </c>
      <c r="D302" s="51"/>
      <c r="E302" s="13"/>
      <c r="F302" s="13" t="s">
        <v>209</v>
      </c>
      <c r="G302" s="58"/>
      <c r="H302" s="58" t="s">
        <v>202</v>
      </c>
      <c r="I302" s="59"/>
      <c r="J302" s="59"/>
      <c r="K302" s="60"/>
      <c r="L302" s="67"/>
      <c r="M302" s="65"/>
      <c r="N302" s="61" t="str">
        <f t="shared" si="4"/>
        <v>O</v>
      </c>
      <c r="O302" s="68"/>
      <c r="P302" s="62"/>
    </row>
    <row r="303" spans="1:16" x14ac:dyDescent="0.2">
      <c r="A303" s="13"/>
      <c r="B303" s="13"/>
      <c r="C303" s="13" t="s">
        <v>210</v>
      </c>
      <c r="D303" s="51"/>
      <c r="E303" s="13"/>
      <c r="F303" s="13" t="s">
        <v>211</v>
      </c>
      <c r="G303" s="58" t="s">
        <v>212</v>
      </c>
      <c r="H303" s="58"/>
      <c r="I303" s="59"/>
      <c r="J303" s="59"/>
      <c r="K303" s="60"/>
      <c r="L303" s="67"/>
      <c r="M303" s="65"/>
      <c r="N303" s="61" t="str">
        <f t="shared" si="4"/>
        <v>V</v>
      </c>
      <c r="O303" s="68"/>
      <c r="P303" s="62"/>
    </row>
    <row r="304" spans="1:16" x14ac:dyDescent="0.2">
      <c r="A304" s="13"/>
      <c r="B304" s="13"/>
      <c r="C304" s="51" t="s">
        <v>213</v>
      </c>
      <c r="D304" s="51"/>
      <c r="E304" s="13"/>
      <c r="F304" s="13" t="s">
        <v>214</v>
      </c>
      <c r="G304" s="58" t="s">
        <v>212</v>
      </c>
      <c r="H304" s="58"/>
      <c r="I304" s="59"/>
      <c r="J304" s="59"/>
      <c r="K304" s="60"/>
      <c r="L304" s="67"/>
      <c r="M304" s="65"/>
      <c r="N304" s="61" t="str">
        <f t="shared" si="4"/>
        <v>V</v>
      </c>
      <c r="O304" s="68"/>
      <c r="P304" s="62"/>
    </row>
    <row r="305" spans="1:16" x14ac:dyDescent="0.2">
      <c r="A305" s="13"/>
      <c r="B305" s="13"/>
      <c r="C305" s="13" t="s">
        <v>215</v>
      </c>
      <c r="D305" s="51"/>
      <c r="E305" s="13" t="s">
        <v>216</v>
      </c>
      <c r="F305" s="13" t="s">
        <v>298</v>
      </c>
      <c r="G305" s="58"/>
      <c r="H305" s="58" t="s">
        <v>202</v>
      </c>
      <c r="I305" s="59"/>
      <c r="J305" s="59"/>
      <c r="K305" s="60"/>
      <c r="L305" s="67"/>
      <c r="M305" s="65"/>
      <c r="N305" s="61" t="str">
        <f t="shared" si="4"/>
        <v>O</v>
      </c>
      <c r="O305" s="68"/>
      <c r="P305" s="62"/>
    </row>
    <row r="306" spans="1:16" x14ac:dyDescent="0.2">
      <c r="A306" s="13"/>
      <c r="B306" s="13"/>
      <c r="C306" s="51" t="s">
        <v>85</v>
      </c>
      <c r="D306" s="51"/>
      <c r="E306" s="13"/>
      <c r="F306" s="13" t="s">
        <v>86</v>
      </c>
      <c r="G306" s="58" t="s">
        <v>202</v>
      </c>
      <c r="H306" s="58"/>
      <c r="I306" s="59"/>
      <c r="J306" s="59"/>
      <c r="K306" s="60"/>
      <c r="L306" s="67"/>
      <c r="M306" s="65"/>
      <c r="N306" s="61" t="str">
        <f t="shared" si="4"/>
        <v>O</v>
      </c>
      <c r="O306" s="68"/>
      <c r="P306" s="62"/>
    </row>
    <row r="307" spans="1:16" x14ac:dyDescent="0.2">
      <c r="A307" s="13"/>
      <c r="B307" s="13"/>
      <c r="C307" s="13" t="s">
        <v>217</v>
      </c>
      <c r="D307" s="51"/>
      <c r="E307" s="13"/>
      <c r="F307" s="13" t="s">
        <v>218</v>
      </c>
      <c r="G307" s="58" t="s">
        <v>202</v>
      </c>
      <c r="H307" s="58"/>
      <c r="I307" s="59"/>
      <c r="J307" s="59"/>
      <c r="K307" s="60"/>
      <c r="L307" s="67"/>
      <c r="M307" s="65"/>
      <c r="N307" s="61" t="str">
        <f t="shared" si="4"/>
        <v>O</v>
      </c>
      <c r="O307" s="68"/>
      <c r="P307" s="62"/>
    </row>
    <row r="308" spans="1:16" x14ac:dyDescent="0.2">
      <c r="A308" s="13"/>
      <c r="B308" s="13"/>
      <c r="C308" s="13" t="s">
        <v>87</v>
      </c>
      <c r="D308" s="51"/>
      <c r="E308" s="13"/>
      <c r="F308" s="13" t="s">
        <v>88</v>
      </c>
      <c r="G308" s="58" t="s">
        <v>202</v>
      </c>
      <c r="H308" s="58"/>
      <c r="I308" s="59"/>
      <c r="J308" s="59"/>
      <c r="K308" s="60"/>
      <c r="L308" s="67"/>
      <c r="M308" s="65"/>
      <c r="N308" s="61" t="str">
        <f t="shared" si="4"/>
        <v>O</v>
      </c>
      <c r="O308" s="68"/>
      <c r="P308" s="62"/>
    </row>
    <row r="309" spans="1:16" x14ac:dyDescent="0.2">
      <c r="A309" s="13"/>
      <c r="B309" s="13"/>
      <c r="C309" s="13" t="s">
        <v>219</v>
      </c>
      <c r="D309" s="51"/>
      <c r="E309" s="13"/>
      <c r="F309" s="13" t="s">
        <v>220</v>
      </c>
      <c r="G309" s="58" t="s">
        <v>202</v>
      </c>
      <c r="H309" s="58"/>
      <c r="I309" s="59"/>
      <c r="J309" s="59"/>
      <c r="K309" s="60"/>
      <c r="L309" s="67"/>
      <c r="M309" s="65"/>
      <c r="N309" s="61" t="str">
        <f t="shared" si="4"/>
        <v>O</v>
      </c>
      <c r="O309" s="68"/>
      <c r="P309" s="62"/>
    </row>
    <row r="310" spans="1:16" x14ac:dyDescent="0.2">
      <c r="A310" s="13"/>
      <c r="B310" s="13"/>
      <c r="C310" s="13" t="s">
        <v>221</v>
      </c>
      <c r="D310" s="51"/>
      <c r="E310" s="13"/>
      <c r="F310" s="13" t="s">
        <v>299</v>
      </c>
      <c r="G310" s="58" t="s">
        <v>202</v>
      </c>
      <c r="H310" s="58"/>
      <c r="I310" s="59"/>
      <c r="J310" s="59"/>
      <c r="K310" s="60"/>
      <c r="L310" s="67"/>
      <c r="M310" s="65"/>
      <c r="N310" s="61" t="str">
        <f t="shared" si="4"/>
        <v>O</v>
      </c>
      <c r="O310" s="68"/>
      <c r="P310" s="62"/>
    </row>
    <row r="311" spans="1:16" x14ac:dyDescent="0.2">
      <c r="A311" s="13"/>
      <c r="B311" s="13"/>
      <c r="C311" s="13" t="s">
        <v>222</v>
      </c>
      <c r="D311" s="51"/>
      <c r="E311" s="13"/>
      <c r="F311" s="13" t="s">
        <v>223</v>
      </c>
      <c r="G311" s="58"/>
      <c r="H311" s="58" t="s">
        <v>202</v>
      </c>
      <c r="I311" s="59"/>
      <c r="J311" s="59"/>
      <c r="K311" s="60"/>
      <c r="L311" s="67"/>
      <c r="M311" s="65"/>
      <c r="N311" s="61" t="str">
        <f t="shared" si="4"/>
        <v>O</v>
      </c>
      <c r="O311" s="68"/>
      <c r="P311" s="62"/>
    </row>
    <row r="312" spans="1:16" x14ac:dyDescent="0.2">
      <c r="A312" s="13"/>
      <c r="B312" s="13"/>
      <c r="C312" s="13" t="s">
        <v>224</v>
      </c>
      <c r="D312" s="51"/>
      <c r="E312" s="13" t="s">
        <v>225</v>
      </c>
      <c r="F312" s="13" t="s">
        <v>226</v>
      </c>
      <c r="G312" s="58" t="s">
        <v>202</v>
      </c>
      <c r="H312" s="58"/>
      <c r="I312" s="59"/>
      <c r="J312" s="59"/>
      <c r="K312" s="60"/>
      <c r="L312" s="67"/>
      <c r="M312" s="65"/>
      <c r="N312" s="61" t="str">
        <f t="shared" si="4"/>
        <v>O</v>
      </c>
      <c r="O312" s="68"/>
      <c r="P312" s="62"/>
    </row>
    <row r="313" spans="1:16" x14ac:dyDescent="0.2">
      <c r="A313" s="13"/>
      <c r="B313" s="13"/>
      <c r="C313" s="13" t="s">
        <v>227</v>
      </c>
      <c r="D313" s="51"/>
      <c r="E313" s="13"/>
      <c r="F313" s="13" t="s">
        <v>228</v>
      </c>
      <c r="G313" s="58" t="s">
        <v>202</v>
      </c>
      <c r="H313" s="58"/>
      <c r="I313" s="59"/>
      <c r="J313" s="59"/>
      <c r="K313" s="60"/>
      <c r="L313" s="67"/>
      <c r="M313" s="65"/>
      <c r="N313" s="61" t="str">
        <f t="shared" si="4"/>
        <v>O</v>
      </c>
      <c r="O313" s="68"/>
      <c r="P313" s="62"/>
    </row>
    <row r="314" spans="1:16" x14ac:dyDescent="0.2">
      <c r="A314" s="13"/>
      <c r="B314" s="13"/>
      <c r="C314" s="51" t="s">
        <v>229</v>
      </c>
      <c r="D314" s="51"/>
      <c r="E314" s="51"/>
      <c r="F314" s="51" t="s">
        <v>230</v>
      </c>
      <c r="G314" s="58" t="s">
        <v>202</v>
      </c>
      <c r="H314" s="58"/>
      <c r="I314" s="59"/>
      <c r="J314" s="59"/>
      <c r="K314" s="60"/>
      <c r="L314" s="67"/>
      <c r="M314" s="65"/>
      <c r="N314" s="61" t="str">
        <f t="shared" si="4"/>
        <v>O</v>
      </c>
      <c r="O314" s="68"/>
      <c r="P314" s="62"/>
    </row>
    <row r="315" spans="1:16" x14ac:dyDescent="0.2">
      <c r="A315" s="13"/>
      <c r="B315" s="13"/>
      <c r="C315" s="51" t="s">
        <v>231</v>
      </c>
      <c r="D315" s="51"/>
      <c r="E315" s="51"/>
      <c r="F315" s="51" t="s">
        <v>232</v>
      </c>
      <c r="G315" s="58" t="s">
        <v>202</v>
      </c>
      <c r="H315" s="58"/>
      <c r="I315" s="59"/>
      <c r="J315" s="59"/>
      <c r="K315" s="60"/>
      <c r="L315" s="67"/>
      <c r="M315" s="65"/>
      <c r="N315" s="61" t="str">
        <f t="shared" si="4"/>
        <v>O</v>
      </c>
      <c r="O315" s="68"/>
      <c r="P315" s="62"/>
    </row>
    <row r="316" spans="1:16" x14ac:dyDescent="0.2">
      <c r="A316" s="13"/>
      <c r="B316" s="13"/>
      <c r="C316" s="51" t="s">
        <v>233</v>
      </c>
      <c r="D316" s="51"/>
      <c r="E316" s="51"/>
      <c r="F316" s="51" t="s">
        <v>234</v>
      </c>
      <c r="G316" s="58"/>
      <c r="H316" s="58" t="s">
        <v>202</v>
      </c>
      <c r="I316" s="59"/>
      <c r="J316" s="59"/>
      <c r="K316" s="60"/>
      <c r="L316" s="67"/>
      <c r="M316" s="65"/>
      <c r="N316" s="61" t="str">
        <f t="shared" si="4"/>
        <v>O</v>
      </c>
      <c r="O316" s="68"/>
      <c r="P316" s="62"/>
    </row>
    <row r="317" spans="1:16" x14ac:dyDescent="0.2">
      <c r="A317" s="13"/>
      <c r="B317" s="13"/>
      <c r="C317" s="51" t="s">
        <v>235</v>
      </c>
      <c r="D317" s="51"/>
      <c r="E317" s="51"/>
      <c r="F317" s="51" t="s">
        <v>236</v>
      </c>
      <c r="G317" s="58" t="s">
        <v>202</v>
      </c>
      <c r="H317" s="58"/>
      <c r="I317" s="59"/>
      <c r="J317" s="59"/>
      <c r="K317" s="60"/>
      <c r="L317" s="67"/>
      <c r="M317" s="65"/>
      <c r="N317" s="61" t="str">
        <f t="shared" si="4"/>
        <v>O</v>
      </c>
      <c r="O317" s="68"/>
      <c r="P317" s="62"/>
    </row>
    <row r="318" spans="1:16" x14ac:dyDescent="0.2">
      <c r="A318" s="13"/>
      <c r="B318" s="13"/>
      <c r="C318" s="13" t="s">
        <v>48</v>
      </c>
      <c r="D318" s="13"/>
      <c r="E318" s="13"/>
      <c r="F318" s="13" t="s">
        <v>49</v>
      </c>
      <c r="G318" s="58"/>
      <c r="H318" s="58"/>
      <c r="I318" s="59"/>
      <c r="J318" s="59"/>
      <c r="K318" s="60"/>
      <c r="L318" s="67"/>
      <c r="M318" s="65"/>
      <c r="N318" s="61" t="str">
        <f t="shared" ref="N318:N320" si="8">IF(LEFT(G318,1)="X","X",IF(LEFT(G318,1)="V","V",IF(H318="V","V",IF(I318="V","V",IF(J318="V","O",IF(K318="V","O",IF(L318="V","O",IF(M318="V","O",IF(LEFT(G318,1)="O","O",IF(LEFT(H318,1)="O","O",IF(I318="O","O",IF(J318="O","O",IF(K318="O","O",IF(L318="O","O",IF(M318="O","O","LEEG")))))))))))))))</f>
        <v>LEEG</v>
      </c>
      <c r="O318" s="68"/>
      <c r="P318" s="62"/>
    </row>
    <row r="319" spans="1:16" x14ac:dyDescent="0.2">
      <c r="A319" s="13"/>
      <c r="B319" s="13"/>
      <c r="C319" s="13" t="s">
        <v>331</v>
      </c>
      <c r="D319" s="13"/>
      <c r="E319" s="13" t="s">
        <v>332</v>
      </c>
      <c r="F319" s="13" t="s">
        <v>333</v>
      </c>
      <c r="G319" s="58"/>
      <c r="H319" s="58"/>
      <c r="I319" s="59"/>
      <c r="J319" s="59"/>
      <c r="K319" s="60"/>
      <c r="L319" s="67"/>
      <c r="M319" s="65"/>
      <c r="N319" s="61" t="str">
        <f t="shared" si="8"/>
        <v>LEEG</v>
      </c>
      <c r="O319" s="68"/>
      <c r="P319" s="62"/>
    </row>
    <row r="320" spans="1:16" x14ac:dyDescent="0.2">
      <c r="A320" s="13"/>
      <c r="B320" s="13"/>
      <c r="C320" s="13" t="s">
        <v>89</v>
      </c>
      <c r="D320" s="13"/>
      <c r="E320" s="13" t="s">
        <v>90</v>
      </c>
      <c r="F320" s="13" t="s">
        <v>91</v>
      </c>
      <c r="G320" s="58" t="s">
        <v>202</v>
      </c>
      <c r="H320" s="58"/>
      <c r="I320" s="59"/>
      <c r="J320" s="59"/>
      <c r="K320" s="60"/>
      <c r="L320" s="67"/>
      <c r="M320" s="65"/>
      <c r="N320" s="61" t="str">
        <f t="shared" si="8"/>
        <v>O</v>
      </c>
      <c r="O320" s="68"/>
      <c r="P320" s="62"/>
    </row>
    <row r="321" spans="1:16" x14ac:dyDescent="0.2">
      <c r="A321" s="13"/>
      <c r="B321" s="13"/>
      <c r="C321" s="13" t="s">
        <v>240</v>
      </c>
      <c r="D321" s="13"/>
      <c r="E321" s="13"/>
      <c r="F321" s="50" t="s">
        <v>241</v>
      </c>
      <c r="G321" s="58" t="s">
        <v>31</v>
      </c>
      <c r="H321" s="58"/>
      <c r="I321" s="59"/>
      <c r="J321" s="59"/>
      <c r="K321" s="60"/>
      <c r="L321" s="67"/>
      <c r="M321" s="65"/>
      <c r="N321" s="61" t="str">
        <f t="shared" ref="N321:N338" si="9">IF(LEFT(G321,1)="X","X",IF(LEFT(G321,1)="V","V",IF(H321="V","V",IF(I321="V","V",IF(J321="V","O",IF(K321="V","O",IF(L321="V","O",IF(M321="V","O",IF(LEFT(G321,1)="O","O",IF(LEFT(H321,1)="O","O",IF(I321="O","O",IF(J321="O","O",IF(K321="O","O",IF(L321="O","O",IF(M321="O","O","LEEG")))))))))))))))</f>
        <v>O</v>
      </c>
      <c r="O321" s="68"/>
      <c r="P321" s="62"/>
    </row>
    <row r="322" spans="1:16" x14ac:dyDescent="0.2">
      <c r="A322" s="13"/>
      <c r="B322" s="13"/>
      <c r="C322" s="13"/>
      <c r="D322" s="13" t="s">
        <v>82</v>
      </c>
      <c r="E322" s="13" t="s">
        <v>83</v>
      </c>
      <c r="F322" s="78" t="s">
        <v>84</v>
      </c>
      <c r="G322" s="58" t="s">
        <v>31</v>
      </c>
      <c r="H322" s="58"/>
      <c r="I322" s="59"/>
      <c r="J322" s="59"/>
      <c r="K322" s="60"/>
      <c r="L322" s="67"/>
      <c r="M322" s="65"/>
      <c r="N322" s="61" t="str">
        <f t="shared" si="9"/>
        <v>O</v>
      </c>
      <c r="O322" s="68"/>
      <c r="P322" s="62"/>
    </row>
    <row r="323" spans="1:16" x14ac:dyDescent="0.2">
      <c r="A323" s="13"/>
      <c r="B323" s="13"/>
      <c r="C323" s="13"/>
      <c r="D323" s="13" t="s">
        <v>244</v>
      </c>
      <c r="E323" s="13" t="s">
        <v>37</v>
      </c>
      <c r="F323" s="78" t="s">
        <v>245</v>
      </c>
      <c r="G323" s="58" t="s">
        <v>31</v>
      </c>
      <c r="H323" s="58"/>
      <c r="I323" s="59"/>
      <c r="J323" s="59"/>
      <c r="K323" s="60"/>
      <c r="L323" s="67"/>
      <c r="M323" s="65"/>
      <c r="N323" s="61" t="str">
        <f t="shared" si="9"/>
        <v>O</v>
      </c>
      <c r="O323" s="68"/>
      <c r="P323" s="62"/>
    </row>
    <row r="324" spans="1:16" x14ac:dyDescent="0.2">
      <c r="A324" s="13"/>
      <c r="B324" s="13"/>
      <c r="C324" s="13"/>
      <c r="D324" s="13" t="s">
        <v>242</v>
      </c>
      <c r="E324" s="13"/>
      <c r="F324" s="78" t="s">
        <v>243</v>
      </c>
      <c r="G324" s="58" t="s">
        <v>26</v>
      </c>
      <c r="H324" s="58"/>
      <c r="I324" s="59"/>
      <c r="J324" s="59"/>
      <c r="K324" s="60"/>
      <c r="L324" s="67"/>
      <c r="M324" s="65"/>
      <c r="N324" s="61" t="str">
        <f t="shared" si="9"/>
        <v>V</v>
      </c>
      <c r="O324" s="68"/>
      <c r="P324" s="62"/>
    </row>
    <row r="325" spans="1:16" x14ac:dyDescent="0.2">
      <c r="A325" s="13"/>
      <c r="B325" s="13"/>
      <c r="C325" s="13"/>
      <c r="D325" s="13" t="s">
        <v>246</v>
      </c>
      <c r="E325" s="13"/>
      <c r="F325" s="78" t="s">
        <v>247</v>
      </c>
      <c r="G325" s="58" t="s">
        <v>26</v>
      </c>
      <c r="H325" s="58"/>
      <c r="I325" s="59"/>
      <c r="J325" s="59"/>
      <c r="K325" s="60"/>
      <c r="L325" s="67"/>
      <c r="M325" s="65"/>
      <c r="N325" s="61" t="str">
        <f t="shared" si="9"/>
        <v>V</v>
      </c>
      <c r="O325" s="68"/>
      <c r="P325" s="62"/>
    </row>
    <row r="326" spans="1:16" x14ac:dyDescent="0.2">
      <c r="A326" s="13"/>
      <c r="B326" s="13" t="s">
        <v>667</v>
      </c>
      <c r="C326" s="13"/>
      <c r="D326" s="13"/>
      <c r="E326" s="13"/>
      <c r="F326" s="50" t="s">
        <v>668</v>
      </c>
      <c r="G326" s="58"/>
      <c r="H326" s="58"/>
      <c r="I326" s="59"/>
      <c r="J326" s="59"/>
      <c r="K326" s="60"/>
      <c r="L326" s="67"/>
      <c r="M326" s="65"/>
      <c r="N326" s="61" t="str">
        <f t="shared" si="9"/>
        <v>LEEG</v>
      </c>
      <c r="O326" s="68" t="s">
        <v>320</v>
      </c>
      <c r="P326" s="62"/>
    </row>
    <row r="327" spans="1:16" x14ac:dyDescent="0.2">
      <c r="A327" s="13"/>
      <c r="B327" s="13"/>
      <c r="C327" s="13" t="s">
        <v>669</v>
      </c>
      <c r="D327" s="13"/>
      <c r="E327" s="13"/>
      <c r="F327" s="13" t="s">
        <v>670</v>
      </c>
      <c r="G327" s="58"/>
      <c r="H327" s="58"/>
      <c r="I327" s="59"/>
      <c r="J327" s="59"/>
      <c r="K327" s="60"/>
      <c r="L327" s="67"/>
      <c r="M327" s="65"/>
      <c r="N327" s="61" t="str">
        <f t="shared" si="9"/>
        <v>LEEG</v>
      </c>
      <c r="O327" s="68"/>
      <c r="P327" s="62"/>
    </row>
    <row r="328" spans="1:16" x14ac:dyDescent="0.2">
      <c r="A328" s="13"/>
      <c r="B328" s="13"/>
      <c r="C328" s="13" t="s">
        <v>671</v>
      </c>
      <c r="D328" s="13"/>
      <c r="E328" s="13"/>
      <c r="F328" s="13" t="s">
        <v>672</v>
      </c>
      <c r="G328" s="58"/>
      <c r="H328" s="58"/>
      <c r="I328" s="59"/>
      <c r="J328" s="59"/>
      <c r="K328" s="60"/>
      <c r="L328" s="67"/>
      <c r="M328" s="65"/>
      <c r="N328" s="61" t="str">
        <f t="shared" si="9"/>
        <v>LEEG</v>
      </c>
      <c r="O328" s="68"/>
      <c r="P328" s="62"/>
    </row>
    <row r="329" spans="1:16" x14ac:dyDescent="0.2">
      <c r="A329" s="13"/>
      <c r="B329" s="13"/>
      <c r="C329" s="13" t="s">
        <v>673</v>
      </c>
      <c r="D329" s="13"/>
      <c r="E329" s="13"/>
      <c r="F329" s="13" t="s">
        <v>674</v>
      </c>
      <c r="G329" s="58"/>
      <c r="H329" s="58"/>
      <c r="I329" s="59"/>
      <c r="J329" s="59"/>
      <c r="K329" s="60"/>
      <c r="L329" s="67"/>
      <c r="M329" s="65"/>
      <c r="N329" s="61" t="str">
        <f t="shared" si="9"/>
        <v>LEEG</v>
      </c>
      <c r="O329" s="68"/>
      <c r="P329" s="62"/>
    </row>
    <row r="330" spans="1:16" x14ac:dyDescent="0.2">
      <c r="A330" s="13"/>
      <c r="B330" s="13"/>
      <c r="C330" s="13" t="s">
        <v>675</v>
      </c>
      <c r="D330" s="13"/>
      <c r="E330" s="13"/>
      <c r="F330" s="13" t="s">
        <v>676</v>
      </c>
      <c r="G330" s="58"/>
      <c r="H330" s="58"/>
      <c r="I330" s="59"/>
      <c r="J330" s="59"/>
      <c r="K330" s="60"/>
      <c r="L330" s="67"/>
      <c r="M330" s="65"/>
      <c r="N330" s="61" t="str">
        <f t="shared" si="9"/>
        <v>LEEG</v>
      </c>
      <c r="O330" s="68"/>
      <c r="P330" s="62"/>
    </row>
    <row r="331" spans="1:16" x14ac:dyDescent="0.2">
      <c r="A331" s="13"/>
      <c r="B331" s="13"/>
      <c r="C331" s="13" t="s">
        <v>48</v>
      </c>
      <c r="D331" s="13"/>
      <c r="E331" s="13"/>
      <c r="F331" s="13" t="s">
        <v>49</v>
      </c>
      <c r="G331" s="58"/>
      <c r="H331" s="58"/>
      <c r="I331" s="59"/>
      <c r="J331" s="59"/>
      <c r="K331" s="60"/>
      <c r="L331" s="67"/>
      <c r="M331" s="65"/>
      <c r="N331" s="61" t="str">
        <f t="shared" si="9"/>
        <v>LEEG</v>
      </c>
      <c r="O331" s="68"/>
      <c r="P331" s="62"/>
    </row>
    <row r="332" spans="1:16" x14ac:dyDescent="0.2">
      <c r="A332" s="13"/>
      <c r="B332" s="13"/>
      <c r="C332" s="13" t="s">
        <v>331</v>
      </c>
      <c r="D332" s="13"/>
      <c r="E332" s="13" t="s">
        <v>332</v>
      </c>
      <c r="F332" s="13" t="s">
        <v>333</v>
      </c>
      <c r="G332" s="58"/>
      <c r="H332" s="58"/>
      <c r="I332" s="59"/>
      <c r="J332" s="59"/>
      <c r="K332" s="60"/>
      <c r="L332" s="67"/>
      <c r="M332" s="65"/>
      <c r="N332" s="61" t="str">
        <f t="shared" si="9"/>
        <v>LEEG</v>
      </c>
      <c r="O332" s="68"/>
      <c r="P332" s="62"/>
    </row>
    <row r="333" spans="1:16" x14ac:dyDescent="0.2">
      <c r="A333" s="13"/>
      <c r="B333" s="13" t="s">
        <v>677</v>
      </c>
      <c r="C333" s="13"/>
      <c r="D333" s="13"/>
      <c r="E333" s="13"/>
      <c r="F333" s="50" t="s">
        <v>684</v>
      </c>
      <c r="G333" s="58"/>
      <c r="H333" s="58"/>
      <c r="I333" s="59"/>
      <c r="J333" s="59"/>
      <c r="K333" s="60"/>
      <c r="L333" s="67"/>
      <c r="M333" s="65"/>
      <c r="N333" s="61" t="str">
        <f t="shared" si="9"/>
        <v>LEEG</v>
      </c>
      <c r="O333" s="68" t="s">
        <v>320</v>
      </c>
      <c r="P333" s="62"/>
    </row>
    <row r="334" spans="1:16" x14ac:dyDescent="0.2">
      <c r="A334" s="13"/>
      <c r="B334" s="13"/>
      <c r="C334" s="13" t="s">
        <v>48</v>
      </c>
      <c r="D334" s="13"/>
      <c r="E334" s="13"/>
      <c r="F334" s="13" t="s">
        <v>49</v>
      </c>
      <c r="G334" s="58"/>
      <c r="H334" s="58"/>
      <c r="I334" s="59"/>
      <c r="J334" s="59"/>
      <c r="K334" s="60"/>
      <c r="L334" s="67"/>
      <c r="M334" s="65"/>
      <c r="N334" s="61" t="str">
        <f t="shared" si="9"/>
        <v>LEEG</v>
      </c>
      <c r="O334" s="68"/>
      <c r="P334" s="62"/>
    </row>
    <row r="335" spans="1:16" x14ac:dyDescent="0.2">
      <c r="A335" s="13"/>
      <c r="B335" s="13"/>
      <c r="C335" s="13" t="s">
        <v>678</v>
      </c>
      <c r="D335" s="13"/>
      <c r="E335" s="13"/>
      <c r="F335" s="13" t="s">
        <v>679</v>
      </c>
      <c r="G335" s="58"/>
      <c r="H335" s="58"/>
      <c r="I335" s="59"/>
      <c r="J335" s="59"/>
      <c r="K335" s="60"/>
      <c r="L335" s="67"/>
      <c r="M335" s="65"/>
      <c r="N335" s="61" t="str">
        <f t="shared" si="9"/>
        <v>LEEG</v>
      </c>
      <c r="O335" s="68"/>
      <c r="P335" s="62"/>
    </row>
    <row r="336" spans="1:16" x14ac:dyDescent="0.2">
      <c r="A336" s="13"/>
      <c r="B336" s="13"/>
      <c r="C336" s="13" t="s">
        <v>680</v>
      </c>
      <c r="D336" s="13"/>
      <c r="E336" s="13"/>
      <c r="F336" s="13" t="s">
        <v>681</v>
      </c>
      <c r="G336" s="58"/>
      <c r="H336" s="58"/>
      <c r="I336" s="59"/>
      <c r="J336" s="59"/>
      <c r="K336" s="60"/>
      <c r="L336" s="67"/>
      <c r="M336" s="65"/>
      <c r="N336" s="61" t="str">
        <f t="shared" si="9"/>
        <v>LEEG</v>
      </c>
      <c r="O336" s="68"/>
      <c r="P336" s="62"/>
    </row>
    <row r="337" spans="1:16" x14ac:dyDescent="0.2">
      <c r="A337" s="13"/>
      <c r="B337" s="13"/>
      <c r="C337" s="13" t="s">
        <v>331</v>
      </c>
      <c r="D337" s="13"/>
      <c r="E337" s="13" t="s">
        <v>332</v>
      </c>
      <c r="F337" s="13" t="s">
        <v>333</v>
      </c>
      <c r="G337" s="58"/>
      <c r="H337" s="58"/>
      <c r="I337" s="59"/>
      <c r="J337" s="59"/>
      <c r="K337" s="60"/>
      <c r="L337" s="67"/>
      <c r="M337" s="65"/>
      <c r="N337" s="61" t="str">
        <f t="shared" si="9"/>
        <v>LEEG</v>
      </c>
      <c r="O337" s="68"/>
      <c r="P337" s="62"/>
    </row>
    <row r="338" spans="1:16" x14ac:dyDescent="0.2">
      <c r="A338" s="13"/>
      <c r="B338" s="13"/>
      <c r="C338" s="13" t="s">
        <v>682</v>
      </c>
      <c r="D338" s="13"/>
      <c r="E338" s="13"/>
      <c r="F338" s="13" t="s">
        <v>683</v>
      </c>
      <c r="G338" s="58"/>
      <c r="H338" s="58"/>
      <c r="I338" s="59"/>
      <c r="J338" s="59"/>
      <c r="K338" s="60"/>
      <c r="L338" s="67"/>
      <c r="M338" s="65"/>
      <c r="N338" s="61" t="str">
        <f t="shared" si="9"/>
        <v>LEEG</v>
      </c>
      <c r="O338" s="68"/>
      <c r="P338" s="62"/>
    </row>
    <row r="339" spans="1:16" x14ac:dyDescent="0.2">
      <c r="A339" s="13"/>
      <c r="B339" s="13" t="s">
        <v>187</v>
      </c>
      <c r="C339" s="13"/>
      <c r="D339" s="13"/>
      <c r="E339" s="13" t="s">
        <v>300</v>
      </c>
      <c r="F339" s="50" t="s">
        <v>188</v>
      </c>
      <c r="G339" s="58"/>
      <c r="H339" s="58" t="s">
        <v>31</v>
      </c>
      <c r="I339" s="59"/>
      <c r="J339" s="59"/>
      <c r="K339" s="60"/>
      <c r="L339" s="67"/>
      <c r="M339" s="65"/>
      <c r="N339" s="61" t="str">
        <f t="shared" si="4"/>
        <v>O</v>
      </c>
      <c r="O339" s="68" t="s">
        <v>320</v>
      </c>
      <c r="P339" s="62"/>
    </row>
    <row r="340" spans="1:16" x14ac:dyDescent="0.2">
      <c r="A340" s="13"/>
      <c r="B340" s="13"/>
      <c r="C340" s="13" t="s">
        <v>494</v>
      </c>
      <c r="D340" s="13"/>
      <c r="E340" s="13"/>
      <c r="F340" s="13" t="s">
        <v>495</v>
      </c>
      <c r="G340" s="58"/>
      <c r="H340" s="58"/>
      <c r="I340" s="59"/>
      <c r="J340" s="59"/>
      <c r="K340" s="60"/>
      <c r="L340" s="67"/>
      <c r="M340" s="65"/>
      <c r="N340" s="61" t="str">
        <f t="shared" ref="N340:N371" si="10">IF(LEFT(G340,1)="X","X",IF(LEFT(G340,1)="V","V",IF(H340="V","V",IF(I340="V","V",IF(J340="V","O",IF(K340="V","O",IF(L340="V","O",IF(M340="V","O",IF(LEFT(G340,1)="O","O",IF(LEFT(H340,1)="O","O",IF(I340="O","O",IF(J340="O","O",IF(K340="O","O",IF(L340="O","O",IF(M340="O","O","LEEG")))))))))))))))</f>
        <v>LEEG</v>
      </c>
      <c r="O340" s="68"/>
      <c r="P340" s="62"/>
    </row>
    <row r="341" spans="1:16" x14ac:dyDescent="0.2">
      <c r="A341" s="13"/>
      <c r="B341" s="13"/>
      <c r="C341" s="13" t="s">
        <v>496</v>
      </c>
      <c r="D341" s="13"/>
      <c r="E341" s="13"/>
      <c r="F341" s="13" t="s">
        <v>497</v>
      </c>
      <c r="G341" s="58"/>
      <c r="H341" s="58"/>
      <c r="I341" s="59"/>
      <c r="J341" s="59"/>
      <c r="K341" s="60"/>
      <c r="L341" s="67"/>
      <c r="M341" s="65"/>
      <c r="N341" s="61" t="str">
        <f t="shared" si="10"/>
        <v>LEEG</v>
      </c>
      <c r="O341" s="68"/>
      <c r="P341" s="62"/>
    </row>
    <row r="342" spans="1:16" x14ac:dyDescent="0.2">
      <c r="A342" s="13"/>
      <c r="B342" s="13"/>
      <c r="C342" s="13" t="s">
        <v>498</v>
      </c>
      <c r="D342" s="13"/>
      <c r="E342" s="13"/>
      <c r="F342" s="13" t="s">
        <v>499</v>
      </c>
      <c r="G342" s="58"/>
      <c r="H342" s="58"/>
      <c r="I342" s="59"/>
      <c r="J342" s="59"/>
      <c r="K342" s="60"/>
      <c r="L342" s="67"/>
      <c r="M342" s="65"/>
      <c r="N342" s="61" t="str">
        <f t="shared" si="10"/>
        <v>LEEG</v>
      </c>
      <c r="O342" s="68"/>
      <c r="P342" s="62"/>
    </row>
    <row r="343" spans="1:16" x14ac:dyDescent="0.2">
      <c r="A343" s="13"/>
      <c r="B343" s="13"/>
      <c r="C343" s="13" t="s">
        <v>500</v>
      </c>
      <c r="D343" s="13"/>
      <c r="E343" s="13"/>
      <c r="F343" s="13" t="s">
        <v>501</v>
      </c>
      <c r="G343" s="58"/>
      <c r="H343" s="58"/>
      <c r="I343" s="59"/>
      <c r="J343" s="59"/>
      <c r="K343" s="60"/>
      <c r="L343" s="67"/>
      <c r="M343" s="65"/>
      <c r="N343" s="61" t="str">
        <f t="shared" si="10"/>
        <v>LEEG</v>
      </c>
      <c r="O343" s="68"/>
      <c r="P343" s="62"/>
    </row>
    <row r="344" spans="1:16" x14ac:dyDescent="0.2">
      <c r="A344" s="13"/>
      <c r="B344" s="13"/>
      <c r="C344" s="13" t="s">
        <v>502</v>
      </c>
      <c r="D344" s="13"/>
      <c r="E344" s="13"/>
      <c r="F344" s="13" t="s">
        <v>503</v>
      </c>
      <c r="G344" s="58"/>
      <c r="H344" s="58"/>
      <c r="I344" s="59"/>
      <c r="J344" s="59"/>
      <c r="K344" s="60"/>
      <c r="L344" s="67"/>
      <c r="M344" s="65"/>
      <c r="N344" s="61" t="str">
        <f t="shared" si="10"/>
        <v>LEEG</v>
      </c>
      <c r="O344" s="68"/>
      <c r="P344" s="62"/>
    </row>
    <row r="345" spans="1:16" x14ac:dyDescent="0.2">
      <c r="A345" s="13"/>
      <c r="B345" s="13"/>
      <c r="C345" s="13" t="s">
        <v>504</v>
      </c>
      <c r="D345" s="13"/>
      <c r="E345" s="13"/>
      <c r="F345" s="13" t="s">
        <v>505</v>
      </c>
      <c r="G345" s="58"/>
      <c r="H345" s="58"/>
      <c r="I345" s="59"/>
      <c r="J345" s="59"/>
      <c r="K345" s="60"/>
      <c r="L345" s="67"/>
      <c r="M345" s="65"/>
      <c r="N345" s="61" t="str">
        <f t="shared" si="10"/>
        <v>LEEG</v>
      </c>
      <c r="O345" s="68"/>
      <c r="P345" s="62"/>
    </row>
    <row r="346" spans="1:16" x14ac:dyDescent="0.2">
      <c r="A346" s="13"/>
      <c r="B346" s="13"/>
      <c r="C346" s="13" t="s">
        <v>506</v>
      </c>
      <c r="D346" s="13"/>
      <c r="E346" s="13"/>
      <c r="F346" s="13" t="s">
        <v>507</v>
      </c>
      <c r="G346" s="58"/>
      <c r="H346" s="58"/>
      <c r="I346" s="59"/>
      <c r="J346" s="59"/>
      <c r="K346" s="60"/>
      <c r="L346" s="67"/>
      <c r="M346" s="65"/>
      <c r="N346" s="61" t="str">
        <f t="shared" si="10"/>
        <v>LEEG</v>
      </c>
      <c r="O346" s="68"/>
      <c r="P346" s="62"/>
    </row>
    <row r="347" spans="1:16" x14ac:dyDescent="0.2">
      <c r="A347" s="13"/>
      <c r="B347" s="13"/>
      <c r="C347" s="13" t="s">
        <v>508</v>
      </c>
      <c r="D347" s="13"/>
      <c r="E347" s="13"/>
      <c r="F347" s="13" t="s">
        <v>509</v>
      </c>
      <c r="G347" s="58"/>
      <c r="H347" s="58"/>
      <c r="I347" s="59"/>
      <c r="J347" s="59"/>
      <c r="K347" s="60"/>
      <c r="L347" s="67"/>
      <c r="M347" s="65"/>
      <c r="N347" s="61" t="str">
        <f t="shared" si="10"/>
        <v>LEEG</v>
      </c>
      <c r="O347" s="68"/>
      <c r="P347" s="62"/>
    </row>
    <row r="348" spans="1:16" x14ac:dyDescent="0.2">
      <c r="A348" s="13"/>
      <c r="B348" s="13"/>
      <c r="C348" s="13" t="s">
        <v>510</v>
      </c>
      <c r="D348" s="13"/>
      <c r="E348" s="13"/>
      <c r="F348" s="13" t="s">
        <v>511</v>
      </c>
      <c r="G348" s="58"/>
      <c r="H348" s="58"/>
      <c r="I348" s="59"/>
      <c r="J348" s="59"/>
      <c r="K348" s="60"/>
      <c r="L348" s="67"/>
      <c r="M348" s="65"/>
      <c r="N348" s="61" t="str">
        <f t="shared" si="10"/>
        <v>LEEG</v>
      </c>
      <c r="O348" s="68"/>
      <c r="P348" s="62"/>
    </row>
    <row r="349" spans="1:16" x14ac:dyDescent="0.2">
      <c r="A349" s="13"/>
      <c r="B349" s="13"/>
      <c r="C349" s="13" t="s">
        <v>512</v>
      </c>
      <c r="D349" s="13"/>
      <c r="E349" s="13"/>
      <c r="F349" s="13" t="s">
        <v>513</v>
      </c>
      <c r="G349" s="58"/>
      <c r="H349" s="58"/>
      <c r="I349" s="59"/>
      <c r="J349" s="59"/>
      <c r="K349" s="60"/>
      <c r="L349" s="67"/>
      <c r="M349" s="65"/>
      <c r="N349" s="61" t="str">
        <f t="shared" si="10"/>
        <v>LEEG</v>
      </c>
      <c r="O349" s="68"/>
      <c r="P349" s="62"/>
    </row>
    <row r="350" spans="1:16" x14ac:dyDescent="0.2">
      <c r="A350" s="13"/>
      <c r="B350" s="13"/>
      <c r="C350" s="13" t="s">
        <v>514</v>
      </c>
      <c r="D350" s="13"/>
      <c r="E350" s="13"/>
      <c r="F350" s="13" t="s">
        <v>515</v>
      </c>
      <c r="G350" s="58"/>
      <c r="H350" s="58"/>
      <c r="I350" s="59"/>
      <c r="J350" s="59"/>
      <c r="K350" s="60"/>
      <c r="L350" s="67"/>
      <c r="M350" s="65"/>
      <c r="N350" s="61" t="str">
        <f t="shared" si="10"/>
        <v>LEEG</v>
      </c>
      <c r="O350" s="68"/>
      <c r="P350" s="62"/>
    </row>
    <row r="351" spans="1:16" x14ac:dyDescent="0.2">
      <c r="A351" s="13"/>
      <c r="B351" s="13"/>
      <c r="C351" s="13" t="s">
        <v>516</v>
      </c>
      <c r="D351" s="13"/>
      <c r="E351" s="13"/>
      <c r="F351" s="13" t="s">
        <v>517</v>
      </c>
      <c r="G351" s="58"/>
      <c r="H351" s="58"/>
      <c r="I351" s="59"/>
      <c r="J351" s="59"/>
      <c r="K351" s="60"/>
      <c r="L351" s="67"/>
      <c r="M351" s="65"/>
      <c r="N351" s="61" t="str">
        <f t="shared" si="10"/>
        <v>LEEG</v>
      </c>
      <c r="O351" s="68"/>
      <c r="P351" s="62"/>
    </row>
    <row r="352" spans="1:16" x14ac:dyDescent="0.2">
      <c r="A352" s="13"/>
      <c r="B352" s="13"/>
      <c r="C352" s="13" t="s">
        <v>518</v>
      </c>
      <c r="D352" s="13"/>
      <c r="E352" s="13"/>
      <c r="F352" s="13" t="s">
        <v>519</v>
      </c>
      <c r="G352" s="58"/>
      <c r="H352" s="58"/>
      <c r="I352" s="59"/>
      <c r="J352" s="59"/>
      <c r="K352" s="60"/>
      <c r="L352" s="67"/>
      <c r="M352" s="65"/>
      <c r="N352" s="61" t="str">
        <f t="shared" si="10"/>
        <v>LEEG</v>
      </c>
      <c r="O352" s="68"/>
      <c r="P352" s="62"/>
    </row>
    <row r="353" spans="1:16" x14ac:dyDescent="0.2">
      <c r="A353" s="13"/>
      <c r="B353" s="13"/>
      <c r="C353" s="13" t="s">
        <v>520</v>
      </c>
      <c r="D353" s="13"/>
      <c r="E353" s="13"/>
      <c r="F353" s="13" t="s">
        <v>521</v>
      </c>
      <c r="G353" s="58"/>
      <c r="H353" s="58"/>
      <c r="I353" s="59"/>
      <c r="J353" s="59"/>
      <c r="K353" s="60"/>
      <c r="L353" s="67"/>
      <c r="M353" s="65"/>
      <c r="N353" s="61" t="str">
        <f t="shared" si="10"/>
        <v>LEEG</v>
      </c>
      <c r="O353" s="68"/>
      <c r="P353" s="62"/>
    </row>
    <row r="354" spans="1:16" x14ac:dyDescent="0.2">
      <c r="A354" s="13"/>
      <c r="B354" s="13"/>
      <c r="C354" s="13" t="s">
        <v>522</v>
      </c>
      <c r="D354" s="13"/>
      <c r="E354" s="13"/>
      <c r="F354" s="13" t="s">
        <v>523</v>
      </c>
      <c r="G354" s="58"/>
      <c r="H354" s="58"/>
      <c r="I354" s="59"/>
      <c r="J354" s="59"/>
      <c r="K354" s="60"/>
      <c r="L354" s="67"/>
      <c r="M354" s="65"/>
      <c r="N354" s="61" t="str">
        <f t="shared" si="10"/>
        <v>LEEG</v>
      </c>
      <c r="O354" s="68"/>
      <c r="P354" s="62"/>
    </row>
    <row r="355" spans="1:16" x14ac:dyDescent="0.2">
      <c r="A355" s="13"/>
      <c r="B355" s="13"/>
      <c r="C355" s="13" t="s">
        <v>524</v>
      </c>
      <c r="D355" s="13"/>
      <c r="E355" s="13"/>
      <c r="F355" s="13" t="s">
        <v>525</v>
      </c>
      <c r="G355" s="58"/>
      <c r="H355" s="58"/>
      <c r="I355" s="59"/>
      <c r="J355" s="59"/>
      <c r="K355" s="60"/>
      <c r="L355" s="67"/>
      <c r="M355" s="65"/>
      <c r="N355" s="61" t="str">
        <f t="shared" si="10"/>
        <v>LEEG</v>
      </c>
      <c r="O355" s="68"/>
      <c r="P355" s="62"/>
    </row>
    <row r="356" spans="1:16" x14ac:dyDescent="0.2">
      <c r="A356" s="13"/>
      <c r="B356" s="13"/>
      <c r="C356" s="13" t="s">
        <v>526</v>
      </c>
      <c r="D356" s="13"/>
      <c r="E356" s="13"/>
      <c r="F356" s="13" t="s">
        <v>527</v>
      </c>
      <c r="G356" s="58"/>
      <c r="H356" s="58"/>
      <c r="I356" s="59"/>
      <c r="J356" s="59"/>
      <c r="K356" s="60"/>
      <c r="L356" s="67"/>
      <c r="M356" s="65"/>
      <c r="N356" s="61" t="str">
        <f t="shared" si="10"/>
        <v>LEEG</v>
      </c>
      <c r="O356" s="68"/>
      <c r="P356" s="62"/>
    </row>
    <row r="357" spans="1:16" x14ac:dyDescent="0.2">
      <c r="A357" s="13"/>
      <c r="B357" s="13"/>
      <c r="C357" s="13" t="s">
        <v>528</v>
      </c>
      <c r="D357" s="13"/>
      <c r="E357" s="13"/>
      <c r="F357" s="13" t="s">
        <v>529</v>
      </c>
      <c r="G357" s="58"/>
      <c r="H357" s="58"/>
      <c r="I357" s="59"/>
      <c r="J357" s="59"/>
      <c r="K357" s="60"/>
      <c r="L357" s="67"/>
      <c r="M357" s="65"/>
      <c r="N357" s="61" t="str">
        <f t="shared" si="10"/>
        <v>LEEG</v>
      </c>
      <c r="O357" s="68"/>
      <c r="P357" s="62"/>
    </row>
    <row r="358" spans="1:16" x14ac:dyDescent="0.2">
      <c r="A358" s="13"/>
      <c r="B358" s="13"/>
      <c r="C358" s="13" t="s">
        <v>530</v>
      </c>
      <c r="D358" s="13"/>
      <c r="E358" s="13"/>
      <c r="F358" s="13" t="s">
        <v>531</v>
      </c>
      <c r="G358" s="58"/>
      <c r="H358" s="58"/>
      <c r="I358" s="59"/>
      <c r="J358" s="59"/>
      <c r="K358" s="60"/>
      <c r="L358" s="67"/>
      <c r="M358" s="65"/>
      <c r="N358" s="61" t="str">
        <f t="shared" si="10"/>
        <v>LEEG</v>
      </c>
      <c r="O358" s="68"/>
      <c r="P358" s="62"/>
    </row>
    <row r="359" spans="1:16" x14ac:dyDescent="0.2">
      <c r="A359" s="13"/>
      <c r="B359" s="13"/>
      <c r="C359" s="13" t="s">
        <v>532</v>
      </c>
      <c r="D359" s="13"/>
      <c r="E359" s="13"/>
      <c r="F359" s="13" t="s">
        <v>533</v>
      </c>
      <c r="G359" s="58"/>
      <c r="H359" s="58"/>
      <c r="I359" s="59"/>
      <c r="J359" s="59"/>
      <c r="K359" s="60"/>
      <c r="L359" s="67"/>
      <c r="M359" s="65"/>
      <c r="N359" s="61" t="str">
        <f t="shared" si="10"/>
        <v>LEEG</v>
      </c>
      <c r="O359" s="68"/>
      <c r="P359" s="62"/>
    </row>
    <row r="360" spans="1:16" x14ac:dyDescent="0.2">
      <c r="A360" s="13"/>
      <c r="B360" s="13"/>
      <c r="C360" s="13" t="s">
        <v>534</v>
      </c>
      <c r="D360" s="13"/>
      <c r="E360" s="13"/>
      <c r="F360" s="13" t="s">
        <v>535</v>
      </c>
      <c r="G360" s="58"/>
      <c r="H360" s="58"/>
      <c r="I360" s="59"/>
      <c r="J360" s="59"/>
      <c r="K360" s="60"/>
      <c r="L360" s="67"/>
      <c r="M360" s="65"/>
      <c r="N360" s="61" t="str">
        <f t="shared" si="10"/>
        <v>LEEG</v>
      </c>
      <c r="O360" s="68"/>
      <c r="P360" s="62"/>
    </row>
    <row r="361" spans="1:16" x14ac:dyDescent="0.2">
      <c r="A361" s="13"/>
      <c r="B361" s="13"/>
      <c r="C361" s="13" t="s">
        <v>536</v>
      </c>
      <c r="D361" s="13"/>
      <c r="E361" s="13"/>
      <c r="F361" s="13" t="s">
        <v>537</v>
      </c>
      <c r="G361" s="58"/>
      <c r="H361" s="58"/>
      <c r="I361" s="59"/>
      <c r="J361" s="59"/>
      <c r="K361" s="60"/>
      <c r="L361" s="67"/>
      <c r="M361" s="65"/>
      <c r="N361" s="61" t="str">
        <f t="shared" si="10"/>
        <v>LEEG</v>
      </c>
      <c r="O361" s="68"/>
      <c r="P361" s="62"/>
    </row>
    <row r="362" spans="1:16" x14ac:dyDescent="0.2">
      <c r="A362" s="13"/>
      <c r="B362" s="13"/>
      <c r="C362" s="13" t="s">
        <v>538</v>
      </c>
      <c r="D362" s="13"/>
      <c r="E362" s="13"/>
      <c r="F362" s="13" t="s">
        <v>539</v>
      </c>
      <c r="G362" s="58"/>
      <c r="H362" s="58"/>
      <c r="I362" s="59"/>
      <c r="J362" s="59"/>
      <c r="K362" s="60"/>
      <c r="L362" s="67"/>
      <c r="M362" s="65"/>
      <c r="N362" s="61" t="str">
        <f t="shared" si="10"/>
        <v>LEEG</v>
      </c>
      <c r="O362" s="68"/>
      <c r="P362" s="62"/>
    </row>
    <row r="363" spans="1:16" x14ac:dyDescent="0.2">
      <c r="A363" s="13"/>
      <c r="B363" s="13"/>
      <c r="C363" s="13" t="s">
        <v>540</v>
      </c>
      <c r="D363" s="13"/>
      <c r="E363" s="13"/>
      <c r="F363" s="13" t="s">
        <v>541</v>
      </c>
      <c r="G363" s="58"/>
      <c r="H363" s="58"/>
      <c r="I363" s="59"/>
      <c r="J363" s="59"/>
      <c r="K363" s="60"/>
      <c r="L363" s="67"/>
      <c r="M363" s="65"/>
      <c r="N363" s="61" t="str">
        <f t="shared" si="10"/>
        <v>LEEG</v>
      </c>
      <c r="O363" s="68"/>
      <c r="P363" s="62"/>
    </row>
    <row r="364" spans="1:16" x14ac:dyDescent="0.2">
      <c r="A364" s="13"/>
      <c r="B364" s="13"/>
      <c r="C364" s="13" t="s">
        <v>542</v>
      </c>
      <c r="D364" s="13"/>
      <c r="E364" s="13" t="s">
        <v>543</v>
      </c>
      <c r="F364" s="13" t="s">
        <v>544</v>
      </c>
      <c r="G364" s="58"/>
      <c r="H364" s="58"/>
      <c r="I364" s="59"/>
      <c r="J364" s="59"/>
      <c r="K364" s="60"/>
      <c r="L364" s="67"/>
      <c r="M364" s="65"/>
      <c r="N364" s="61" t="str">
        <f t="shared" si="10"/>
        <v>LEEG</v>
      </c>
      <c r="O364" s="68"/>
      <c r="P364" s="62"/>
    </row>
    <row r="365" spans="1:16" x14ac:dyDescent="0.2">
      <c r="A365" s="13"/>
      <c r="B365" s="13"/>
      <c r="C365" s="13" t="s">
        <v>545</v>
      </c>
      <c r="D365" s="13"/>
      <c r="E365" s="13"/>
      <c r="F365" s="13" t="s">
        <v>546</v>
      </c>
      <c r="G365" s="58"/>
      <c r="H365" s="58"/>
      <c r="I365" s="59"/>
      <c r="J365" s="59"/>
      <c r="K365" s="60"/>
      <c r="L365" s="67"/>
      <c r="M365" s="65"/>
      <c r="N365" s="61" t="str">
        <f t="shared" si="10"/>
        <v>LEEG</v>
      </c>
      <c r="O365" s="68"/>
      <c r="P365" s="62"/>
    </row>
    <row r="366" spans="1:16" x14ac:dyDescent="0.2">
      <c r="A366" s="13"/>
      <c r="B366" s="13"/>
      <c r="C366" s="13" t="s">
        <v>547</v>
      </c>
      <c r="D366" s="13"/>
      <c r="E366" s="13"/>
      <c r="F366" s="13" t="s">
        <v>548</v>
      </c>
      <c r="G366" s="58"/>
      <c r="H366" s="58"/>
      <c r="I366" s="59"/>
      <c r="J366" s="59"/>
      <c r="K366" s="60"/>
      <c r="L366" s="67"/>
      <c r="M366" s="65"/>
      <c r="N366" s="61" t="str">
        <f t="shared" si="10"/>
        <v>LEEG</v>
      </c>
      <c r="O366" s="68"/>
      <c r="P366" s="62"/>
    </row>
    <row r="367" spans="1:16" x14ac:dyDescent="0.2">
      <c r="A367" s="13"/>
      <c r="B367" s="13"/>
      <c r="C367" s="13" t="s">
        <v>549</v>
      </c>
      <c r="D367" s="13"/>
      <c r="E367" s="13"/>
      <c r="F367" s="13" t="s">
        <v>550</v>
      </c>
      <c r="G367" s="58"/>
      <c r="H367" s="58"/>
      <c r="I367" s="59"/>
      <c r="J367" s="59"/>
      <c r="K367" s="60"/>
      <c r="L367" s="67"/>
      <c r="M367" s="65"/>
      <c r="N367" s="61" t="str">
        <f t="shared" si="10"/>
        <v>LEEG</v>
      </c>
      <c r="O367" s="68"/>
      <c r="P367" s="62"/>
    </row>
    <row r="368" spans="1:16" x14ac:dyDescent="0.2">
      <c r="A368" s="13"/>
      <c r="B368" s="13"/>
      <c r="C368" s="13" t="s">
        <v>551</v>
      </c>
      <c r="D368" s="13"/>
      <c r="E368" s="13"/>
      <c r="F368" s="13" t="s">
        <v>552</v>
      </c>
      <c r="G368" s="58"/>
      <c r="H368" s="58"/>
      <c r="I368" s="59"/>
      <c r="J368" s="59"/>
      <c r="K368" s="60"/>
      <c r="L368" s="67"/>
      <c r="M368" s="65"/>
      <c r="N368" s="61" t="str">
        <f t="shared" si="10"/>
        <v>LEEG</v>
      </c>
      <c r="O368" s="68"/>
      <c r="P368" s="62"/>
    </row>
    <row r="369" spans="1:16" x14ac:dyDescent="0.2">
      <c r="A369" s="13"/>
      <c r="B369" s="13"/>
      <c r="C369" s="13" t="s">
        <v>553</v>
      </c>
      <c r="D369" s="13"/>
      <c r="E369" s="13" t="s">
        <v>554</v>
      </c>
      <c r="F369" s="13" t="s">
        <v>555</v>
      </c>
      <c r="G369" s="58"/>
      <c r="H369" s="58"/>
      <c r="I369" s="59"/>
      <c r="J369" s="59"/>
      <c r="K369" s="60"/>
      <c r="L369" s="67"/>
      <c r="M369" s="65"/>
      <c r="N369" s="61" t="str">
        <f t="shared" si="10"/>
        <v>LEEG</v>
      </c>
      <c r="O369" s="68"/>
      <c r="P369" s="62"/>
    </row>
    <row r="370" spans="1:16" x14ac:dyDescent="0.2">
      <c r="A370" s="13"/>
      <c r="B370" s="13"/>
      <c r="C370" s="13" t="s">
        <v>556</v>
      </c>
      <c r="D370" s="13"/>
      <c r="E370" s="13" t="s">
        <v>37</v>
      </c>
      <c r="F370" s="13" t="s">
        <v>557</v>
      </c>
      <c r="G370" s="58"/>
      <c r="H370" s="58"/>
      <c r="I370" s="59"/>
      <c r="J370" s="59"/>
      <c r="K370" s="60"/>
      <c r="L370" s="67"/>
      <c r="M370" s="65"/>
      <c r="N370" s="61" t="str">
        <f t="shared" si="10"/>
        <v>LEEG</v>
      </c>
      <c r="O370" s="68"/>
      <c r="P370" s="62"/>
    </row>
    <row r="371" spans="1:16" x14ac:dyDescent="0.2">
      <c r="A371" s="13"/>
      <c r="B371" s="13"/>
      <c r="C371" s="13" t="s">
        <v>558</v>
      </c>
      <c r="D371" s="13"/>
      <c r="E371" s="13" t="s">
        <v>37</v>
      </c>
      <c r="F371" s="13" t="s">
        <v>559</v>
      </c>
      <c r="G371" s="58"/>
      <c r="H371" s="58"/>
      <c r="I371" s="59"/>
      <c r="J371" s="59"/>
      <c r="K371" s="60"/>
      <c r="L371" s="67"/>
      <c r="M371" s="65"/>
      <c r="N371" s="61" t="str">
        <f t="shared" si="10"/>
        <v>LEEG</v>
      </c>
      <c r="O371" s="68"/>
      <c r="P371" s="62"/>
    </row>
    <row r="372" spans="1:16" x14ac:dyDescent="0.2">
      <c r="A372" s="13"/>
      <c r="B372" s="13"/>
      <c r="C372" s="13" t="s">
        <v>192</v>
      </c>
      <c r="D372" s="13"/>
      <c r="E372" s="13"/>
      <c r="F372" s="78" t="s">
        <v>193</v>
      </c>
      <c r="G372" s="58"/>
      <c r="H372" s="58" t="s">
        <v>31</v>
      </c>
      <c r="I372" s="59"/>
      <c r="J372" s="59"/>
      <c r="K372" s="60"/>
      <c r="L372" s="67"/>
      <c r="M372" s="65"/>
      <c r="N372" s="61" t="str">
        <f t="shared" ref="N372:N400" si="11">IF(LEFT(G372,1)="X","X",IF(LEFT(G372,1)="V","V",IF(H372="V","V",IF(I372="V","V",IF(J372="V","O",IF(K372="V","O",IF(L372="V","O",IF(M372="V","O",IF(LEFT(G372,1)="O","O",IF(LEFT(H372,1)="O","O",IF(I372="O","O",IF(J372="O","O",IF(K372="O","O",IF(L372="O","O",IF(M372="O","O","LEEG")))))))))))))))</f>
        <v>O</v>
      </c>
      <c r="O372" s="68"/>
      <c r="P372" s="62"/>
    </row>
    <row r="373" spans="1:16" x14ac:dyDescent="0.2">
      <c r="A373" s="13"/>
      <c r="B373" s="13"/>
      <c r="C373" s="13" t="s">
        <v>560</v>
      </c>
      <c r="D373" s="13"/>
      <c r="E373" s="13"/>
      <c r="F373" s="13" t="s">
        <v>561</v>
      </c>
      <c r="G373" s="58"/>
      <c r="H373" s="58"/>
      <c r="I373" s="59"/>
      <c r="J373" s="59"/>
      <c r="K373" s="60"/>
      <c r="L373" s="67"/>
      <c r="M373" s="65"/>
      <c r="N373" s="61" t="str">
        <f t="shared" si="11"/>
        <v>LEEG</v>
      </c>
      <c r="O373" s="68"/>
      <c r="P373" s="62"/>
    </row>
    <row r="374" spans="1:16" x14ac:dyDescent="0.2">
      <c r="A374" s="13"/>
      <c r="B374" s="13"/>
      <c r="C374" s="13" t="s">
        <v>562</v>
      </c>
      <c r="D374" s="13"/>
      <c r="E374" s="13"/>
      <c r="F374" s="13" t="s">
        <v>563</v>
      </c>
      <c r="G374" s="58"/>
      <c r="H374" s="58"/>
      <c r="I374" s="59"/>
      <c r="J374" s="59"/>
      <c r="K374" s="60"/>
      <c r="L374" s="67"/>
      <c r="M374" s="65"/>
      <c r="N374" s="61" t="str">
        <f t="shared" si="11"/>
        <v>LEEG</v>
      </c>
      <c r="O374" s="68"/>
      <c r="P374" s="62"/>
    </row>
    <row r="375" spans="1:16" x14ac:dyDescent="0.2">
      <c r="A375" s="13"/>
      <c r="B375" s="13"/>
      <c r="C375" s="13" t="s">
        <v>564</v>
      </c>
      <c r="D375" s="13"/>
      <c r="E375" s="13"/>
      <c r="F375" s="13" t="s">
        <v>565</v>
      </c>
      <c r="G375" s="58"/>
      <c r="H375" s="58"/>
      <c r="I375" s="59"/>
      <c r="J375" s="59"/>
      <c r="K375" s="60"/>
      <c r="L375" s="67"/>
      <c r="M375" s="65"/>
      <c r="N375" s="61" t="str">
        <f t="shared" si="11"/>
        <v>LEEG</v>
      </c>
      <c r="O375" s="68"/>
      <c r="P375" s="62"/>
    </row>
    <row r="376" spans="1:16" x14ac:dyDescent="0.2">
      <c r="A376" s="13"/>
      <c r="B376" s="13"/>
      <c r="C376" s="13" t="s">
        <v>566</v>
      </c>
      <c r="D376" s="13"/>
      <c r="E376" s="13"/>
      <c r="F376" s="13" t="s">
        <v>567</v>
      </c>
      <c r="G376" s="58"/>
      <c r="H376" s="58"/>
      <c r="I376" s="59"/>
      <c r="J376" s="59"/>
      <c r="K376" s="60"/>
      <c r="L376" s="67"/>
      <c r="M376" s="65"/>
      <c r="N376" s="61" t="str">
        <f t="shared" si="11"/>
        <v>LEEG</v>
      </c>
      <c r="O376" s="68"/>
      <c r="P376" s="62"/>
    </row>
    <row r="377" spans="1:16" x14ac:dyDescent="0.2">
      <c r="A377" s="13"/>
      <c r="B377" s="13"/>
      <c r="C377" s="13" t="s">
        <v>568</v>
      </c>
      <c r="D377" s="13"/>
      <c r="E377" s="13" t="s">
        <v>37</v>
      </c>
      <c r="F377" s="13" t="s">
        <v>569</v>
      </c>
      <c r="G377" s="58"/>
      <c r="H377" s="58"/>
      <c r="I377" s="59"/>
      <c r="J377" s="59"/>
      <c r="K377" s="60"/>
      <c r="L377" s="67"/>
      <c r="M377" s="65"/>
      <c r="N377" s="61" t="str">
        <f t="shared" si="11"/>
        <v>LEEG</v>
      </c>
      <c r="O377" s="68"/>
      <c r="P377" s="62"/>
    </row>
    <row r="378" spans="1:16" x14ac:dyDescent="0.2">
      <c r="A378" s="13"/>
      <c r="B378" s="13"/>
      <c r="C378" s="13" t="s">
        <v>570</v>
      </c>
      <c r="D378" s="13"/>
      <c r="E378" s="13" t="s">
        <v>37</v>
      </c>
      <c r="F378" s="13" t="s">
        <v>571</v>
      </c>
      <c r="G378" s="58"/>
      <c r="H378" s="58"/>
      <c r="I378" s="59"/>
      <c r="J378" s="59"/>
      <c r="K378" s="60"/>
      <c r="L378" s="67"/>
      <c r="M378" s="65"/>
      <c r="N378" s="61" t="str">
        <f t="shared" si="11"/>
        <v>LEEG</v>
      </c>
      <c r="O378" s="68"/>
      <c r="P378" s="62"/>
    </row>
    <row r="379" spans="1:16" x14ac:dyDescent="0.2">
      <c r="A379" s="13"/>
      <c r="B379" s="13"/>
      <c r="C379" s="13" t="s">
        <v>572</v>
      </c>
      <c r="D379" s="13"/>
      <c r="E379" s="13" t="s">
        <v>37</v>
      </c>
      <c r="F379" s="13" t="s">
        <v>573</v>
      </c>
      <c r="G379" s="58"/>
      <c r="H379" s="58"/>
      <c r="I379" s="59"/>
      <c r="J379" s="59"/>
      <c r="K379" s="60"/>
      <c r="L379" s="67"/>
      <c r="M379" s="65"/>
      <c r="N379" s="61" t="str">
        <f t="shared" si="11"/>
        <v>LEEG</v>
      </c>
      <c r="O379" s="68"/>
      <c r="P379" s="62"/>
    </row>
    <row r="380" spans="1:16" x14ac:dyDescent="0.2">
      <c r="A380" s="13"/>
      <c r="B380" s="13"/>
      <c r="C380" s="13" t="s">
        <v>574</v>
      </c>
      <c r="D380" s="13"/>
      <c r="E380" s="13"/>
      <c r="F380" s="13" t="s">
        <v>575</v>
      </c>
      <c r="G380" s="58"/>
      <c r="H380" s="58"/>
      <c r="I380" s="59"/>
      <c r="J380" s="59"/>
      <c r="K380" s="60"/>
      <c r="L380" s="67"/>
      <c r="M380" s="65"/>
      <c r="N380" s="61" t="str">
        <f t="shared" si="11"/>
        <v>LEEG</v>
      </c>
      <c r="O380" s="68"/>
      <c r="P380" s="62"/>
    </row>
    <row r="381" spans="1:16" x14ac:dyDescent="0.2">
      <c r="A381" s="13"/>
      <c r="B381" s="13"/>
      <c r="C381" s="13" t="s">
        <v>576</v>
      </c>
      <c r="D381" s="13"/>
      <c r="E381" s="13"/>
      <c r="F381" s="13" t="s">
        <v>577</v>
      </c>
      <c r="G381" s="58"/>
      <c r="H381" s="58"/>
      <c r="I381" s="59"/>
      <c r="J381" s="59"/>
      <c r="K381" s="60"/>
      <c r="L381" s="67"/>
      <c r="M381" s="65"/>
      <c r="N381" s="61" t="str">
        <f t="shared" si="11"/>
        <v>LEEG</v>
      </c>
      <c r="O381" s="68"/>
      <c r="P381" s="62"/>
    </row>
    <row r="382" spans="1:16" x14ac:dyDescent="0.2">
      <c r="A382" s="13"/>
      <c r="B382" s="13"/>
      <c r="C382" s="13" t="s">
        <v>578</v>
      </c>
      <c r="D382" s="13"/>
      <c r="E382" s="13" t="s">
        <v>37</v>
      </c>
      <c r="F382" s="13" t="s">
        <v>579</v>
      </c>
      <c r="G382" s="58"/>
      <c r="H382" s="58"/>
      <c r="I382" s="59"/>
      <c r="J382" s="59"/>
      <c r="K382" s="60"/>
      <c r="L382" s="67"/>
      <c r="M382" s="65"/>
      <c r="N382" s="61" t="str">
        <f t="shared" si="11"/>
        <v>LEEG</v>
      </c>
      <c r="O382" s="68"/>
      <c r="P382" s="62"/>
    </row>
    <row r="383" spans="1:16" x14ac:dyDescent="0.2">
      <c r="A383" s="13"/>
      <c r="B383" s="13"/>
      <c r="C383" s="13" t="s">
        <v>580</v>
      </c>
      <c r="D383" s="13"/>
      <c r="E383" s="13"/>
      <c r="F383" s="13" t="s">
        <v>581</v>
      </c>
      <c r="G383" s="58"/>
      <c r="H383" s="58"/>
      <c r="I383" s="59"/>
      <c r="J383" s="59"/>
      <c r="K383" s="60"/>
      <c r="L383" s="67"/>
      <c r="M383" s="65"/>
      <c r="N383" s="61" t="str">
        <f t="shared" si="11"/>
        <v>LEEG</v>
      </c>
      <c r="O383" s="68"/>
      <c r="P383" s="62"/>
    </row>
    <row r="384" spans="1:16" x14ac:dyDescent="0.2">
      <c r="A384" s="13"/>
      <c r="B384" s="13"/>
      <c r="C384" s="13" t="s">
        <v>582</v>
      </c>
      <c r="D384" s="13"/>
      <c r="E384" s="13"/>
      <c r="F384" s="13" t="s">
        <v>583</v>
      </c>
      <c r="G384" s="58"/>
      <c r="H384" s="58"/>
      <c r="I384" s="59"/>
      <c r="J384" s="59"/>
      <c r="K384" s="60"/>
      <c r="L384" s="67"/>
      <c r="M384" s="65"/>
      <c r="N384" s="61" t="str">
        <f t="shared" si="11"/>
        <v>LEEG</v>
      </c>
      <c r="O384" s="68"/>
      <c r="P384" s="62"/>
    </row>
    <row r="385" spans="1:16" x14ac:dyDescent="0.2">
      <c r="A385" s="13"/>
      <c r="B385" s="13"/>
      <c r="C385" s="13" t="s">
        <v>584</v>
      </c>
      <c r="D385" s="13"/>
      <c r="E385" s="13"/>
      <c r="F385" s="13" t="s">
        <v>585</v>
      </c>
      <c r="G385" s="58"/>
      <c r="H385" s="58"/>
      <c r="I385" s="59"/>
      <c r="J385" s="59"/>
      <c r="K385" s="60"/>
      <c r="L385" s="67"/>
      <c r="M385" s="65"/>
      <c r="N385" s="61" t="str">
        <f t="shared" si="11"/>
        <v>LEEG</v>
      </c>
      <c r="O385" s="68"/>
      <c r="P385" s="62"/>
    </row>
    <row r="386" spans="1:16" x14ac:dyDescent="0.2">
      <c r="A386" s="13"/>
      <c r="B386" s="13"/>
      <c r="C386" s="13" t="s">
        <v>586</v>
      </c>
      <c r="D386" s="13"/>
      <c r="E386" s="13"/>
      <c r="F386" s="13" t="s">
        <v>587</v>
      </c>
      <c r="G386" s="58"/>
      <c r="H386" s="58"/>
      <c r="I386" s="59"/>
      <c r="J386" s="59"/>
      <c r="K386" s="60"/>
      <c r="L386" s="67"/>
      <c r="M386" s="65"/>
      <c r="N386" s="61" t="str">
        <f t="shared" si="11"/>
        <v>LEEG</v>
      </c>
      <c r="O386" s="68"/>
      <c r="P386" s="62"/>
    </row>
    <row r="387" spans="1:16" x14ac:dyDescent="0.2">
      <c r="A387" s="13"/>
      <c r="B387" s="13"/>
      <c r="C387" s="13" t="s">
        <v>588</v>
      </c>
      <c r="D387" s="13"/>
      <c r="E387" s="13"/>
      <c r="F387" s="13" t="s">
        <v>589</v>
      </c>
      <c r="G387" s="58"/>
      <c r="H387" s="58"/>
      <c r="I387" s="59"/>
      <c r="J387" s="59"/>
      <c r="K387" s="60"/>
      <c r="L387" s="67"/>
      <c r="M387" s="65"/>
      <c r="N387" s="61" t="str">
        <f t="shared" si="11"/>
        <v>LEEG</v>
      </c>
      <c r="O387" s="68"/>
      <c r="P387" s="62"/>
    </row>
    <row r="388" spans="1:16" x14ac:dyDescent="0.2">
      <c r="A388" s="13"/>
      <c r="B388" s="13"/>
      <c r="C388" s="13" t="s">
        <v>590</v>
      </c>
      <c r="D388" s="13"/>
      <c r="E388" s="13"/>
      <c r="F388" s="13" t="s">
        <v>591</v>
      </c>
      <c r="G388" s="58"/>
      <c r="H388" s="58"/>
      <c r="I388" s="59"/>
      <c r="J388" s="59"/>
      <c r="K388" s="60"/>
      <c r="L388" s="67"/>
      <c r="M388" s="65"/>
      <c r="N388" s="61" t="str">
        <f t="shared" si="11"/>
        <v>LEEG</v>
      </c>
      <c r="O388" s="68"/>
      <c r="P388" s="62"/>
    </row>
    <row r="389" spans="1:16" x14ac:dyDescent="0.2">
      <c r="A389" s="13"/>
      <c r="B389" s="13"/>
      <c r="C389" s="13" t="s">
        <v>592</v>
      </c>
      <c r="D389" s="13"/>
      <c r="E389" s="13"/>
      <c r="F389" s="13" t="s">
        <v>593</v>
      </c>
      <c r="G389" s="58"/>
      <c r="H389" s="58"/>
      <c r="I389" s="59"/>
      <c r="J389" s="59"/>
      <c r="K389" s="60"/>
      <c r="L389" s="67"/>
      <c r="M389" s="65"/>
      <c r="N389" s="61" t="str">
        <f t="shared" si="11"/>
        <v>LEEG</v>
      </c>
      <c r="O389" s="68"/>
      <c r="P389" s="62"/>
    </row>
    <row r="390" spans="1:16" x14ac:dyDescent="0.2">
      <c r="A390" s="13"/>
      <c r="B390" s="13"/>
      <c r="C390" s="13" t="s">
        <v>594</v>
      </c>
      <c r="D390" s="13"/>
      <c r="E390" s="13" t="s">
        <v>595</v>
      </c>
      <c r="F390" s="13" t="s">
        <v>596</v>
      </c>
      <c r="G390" s="58"/>
      <c r="H390" s="58"/>
      <c r="I390" s="59"/>
      <c r="J390" s="59"/>
      <c r="K390" s="60"/>
      <c r="L390" s="67"/>
      <c r="M390" s="65"/>
      <c r="N390" s="61" t="str">
        <f t="shared" si="11"/>
        <v>LEEG</v>
      </c>
      <c r="O390" s="68"/>
      <c r="P390" s="62"/>
    </row>
    <row r="391" spans="1:16" x14ac:dyDescent="0.2">
      <c r="A391" s="13"/>
      <c r="B391" s="13"/>
      <c r="C391" s="51" t="s">
        <v>194</v>
      </c>
      <c r="D391" s="51"/>
      <c r="E391" s="51" t="s">
        <v>190</v>
      </c>
      <c r="F391" s="79" t="s">
        <v>195</v>
      </c>
      <c r="G391" s="58"/>
      <c r="H391" s="58" t="s">
        <v>31</v>
      </c>
      <c r="I391" s="59"/>
      <c r="J391" s="59"/>
      <c r="K391" s="60"/>
      <c r="L391" s="67"/>
      <c r="M391" s="65"/>
      <c r="N391" s="61" t="str">
        <f t="shared" si="11"/>
        <v>O</v>
      </c>
      <c r="O391" s="68"/>
      <c r="P391" s="62"/>
    </row>
    <row r="392" spans="1:16" x14ac:dyDescent="0.2">
      <c r="A392" s="13"/>
      <c r="B392" s="13"/>
      <c r="C392" s="13" t="s">
        <v>189</v>
      </c>
      <c r="D392" s="13"/>
      <c r="E392" s="13" t="s">
        <v>190</v>
      </c>
      <c r="F392" s="78" t="s">
        <v>191</v>
      </c>
      <c r="G392" s="58"/>
      <c r="H392" s="58" t="s">
        <v>31</v>
      </c>
      <c r="I392" s="59"/>
      <c r="J392" s="59"/>
      <c r="K392" s="60"/>
      <c r="L392" s="67"/>
      <c r="M392" s="65"/>
      <c r="N392" s="61" t="str">
        <f t="shared" si="11"/>
        <v>O</v>
      </c>
      <c r="O392" s="68"/>
      <c r="P392" s="62"/>
    </row>
    <row r="393" spans="1:16" x14ac:dyDescent="0.2">
      <c r="A393" s="13"/>
      <c r="B393" s="13"/>
      <c r="C393" s="13" t="s">
        <v>597</v>
      </c>
      <c r="D393" s="13"/>
      <c r="E393" s="13" t="s">
        <v>598</v>
      </c>
      <c r="F393" s="13" t="s">
        <v>599</v>
      </c>
      <c r="G393" s="58"/>
      <c r="H393" s="58"/>
      <c r="I393" s="59"/>
      <c r="J393" s="59"/>
      <c r="K393" s="60"/>
      <c r="L393" s="67"/>
      <c r="M393" s="65"/>
      <c r="N393" s="61" t="str">
        <f t="shared" si="11"/>
        <v>LEEG</v>
      </c>
      <c r="O393" s="68"/>
      <c r="P393" s="62"/>
    </row>
    <row r="394" spans="1:16" x14ac:dyDescent="0.2">
      <c r="A394" s="13"/>
      <c r="B394" s="13"/>
      <c r="C394" s="13" t="s">
        <v>600</v>
      </c>
      <c r="D394" s="13"/>
      <c r="E394" s="13" t="s">
        <v>37</v>
      </c>
      <c r="F394" s="13" t="s">
        <v>601</v>
      </c>
      <c r="G394" s="58"/>
      <c r="H394" s="58"/>
      <c r="I394" s="59"/>
      <c r="J394" s="59"/>
      <c r="K394" s="60"/>
      <c r="L394" s="67"/>
      <c r="M394" s="65"/>
      <c r="N394" s="61" t="str">
        <f t="shared" si="11"/>
        <v>LEEG</v>
      </c>
      <c r="O394" s="68"/>
      <c r="P394" s="62"/>
    </row>
    <row r="395" spans="1:16" x14ac:dyDescent="0.2">
      <c r="A395" s="13"/>
      <c r="B395" s="13"/>
      <c r="C395" s="13" t="s">
        <v>48</v>
      </c>
      <c r="D395" s="13"/>
      <c r="E395" s="13"/>
      <c r="F395" s="13" t="s">
        <v>49</v>
      </c>
      <c r="G395" s="58"/>
      <c r="H395" s="58"/>
      <c r="I395" s="59"/>
      <c r="J395" s="59"/>
      <c r="K395" s="60"/>
      <c r="L395" s="67"/>
      <c r="M395" s="65"/>
      <c r="N395" s="61" t="str">
        <f t="shared" si="11"/>
        <v>LEEG</v>
      </c>
      <c r="O395" s="68"/>
      <c r="P395" s="62"/>
    </row>
    <row r="396" spans="1:16" x14ac:dyDescent="0.2">
      <c r="A396" s="13"/>
      <c r="B396" s="13"/>
      <c r="C396" s="13" t="s">
        <v>602</v>
      </c>
      <c r="D396" s="13"/>
      <c r="E396" s="13"/>
      <c r="F396" s="13" t="s">
        <v>603</v>
      </c>
      <c r="G396" s="58"/>
      <c r="H396" s="58"/>
      <c r="I396" s="59"/>
      <c r="J396" s="59"/>
      <c r="K396" s="60"/>
      <c r="L396" s="67"/>
      <c r="M396" s="65"/>
      <c r="N396" s="61" t="str">
        <f t="shared" si="11"/>
        <v>LEEG</v>
      </c>
      <c r="O396" s="68"/>
      <c r="P396" s="62"/>
    </row>
    <row r="397" spans="1:16" x14ac:dyDescent="0.2">
      <c r="A397" s="13"/>
      <c r="B397" s="13"/>
      <c r="C397" s="13" t="s">
        <v>331</v>
      </c>
      <c r="D397" s="13"/>
      <c r="E397" s="13" t="s">
        <v>332</v>
      </c>
      <c r="F397" s="13" t="s">
        <v>333</v>
      </c>
      <c r="G397" s="58"/>
      <c r="H397" s="58"/>
      <c r="I397" s="59"/>
      <c r="J397" s="59"/>
      <c r="K397" s="60"/>
      <c r="L397" s="67"/>
      <c r="M397" s="65"/>
      <c r="N397" s="61" t="str">
        <f t="shared" si="11"/>
        <v>LEEG</v>
      </c>
      <c r="O397" s="68"/>
      <c r="P397" s="62"/>
    </row>
    <row r="398" spans="1:16" x14ac:dyDescent="0.2">
      <c r="A398" s="13"/>
      <c r="B398" s="13"/>
      <c r="C398" s="13" t="s">
        <v>604</v>
      </c>
      <c r="D398" s="13"/>
      <c r="E398" s="13" t="s">
        <v>37</v>
      </c>
      <c r="F398" s="13" t="s">
        <v>605</v>
      </c>
      <c r="G398" s="58"/>
      <c r="H398" s="58"/>
      <c r="I398" s="59"/>
      <c r="J398" s="59"/>
      <c r="K398" s="60"/>
      <c r="L398" s="67"/>
      <c r="M398" s="65"/>
      <c r="N398" s="61" t="str">
        <f t="shared" si="11"/>
        <v>LEEG</v>
      </c>
      <c r="O398" s="68"/>
      <c r="P398" s="62"/>
    </row>
    <row r="399" spans="1:16" x14ac:dyDescent="0.2">
      <c r="A399" s="13"/>
      <c r="B399" s="13"/>
      <c r="C399" s="13" t="s">
        <v>606</v>
      </c>
      <c r="D399" s="13"/>
      <c r="E399" s="13" t="s">
        <v>37</v>
      </c>
      <c r="F399" s="13" t="s">
        <v>607</v>
      </c>
      <c r="G399" s="58"/>
      <c r="H399" s="58"/>
      <c r="I399" s="59"/>
      <c r="J399" s="59"/>
      <c r="K399" s="60"/>
      <c r="L399" s="67"/>
      <c r="M399" s="65"/>
      <c r="N399" s="61" t="str">
        <f t="shared" si="11"/>
        <v>LEEG</v>
      </c>
      <c r="O399" s="68"/>
      <c r="P399" s="62"/>
    </row>
    <row r="400" spans="1:16" x14ac:dyDescent="0.2">
      <c r="A400" s="13"/>
      <c r="B400" s="13"/>
      <c r="C400" s="13" t="s">
        <v>608</v>
      </c>
      <c r="D400" s="13"/>
      <c r="E400" s="13"/>
      <c r="F400" s="13" t="s">
        <v>609</v>
      </c>
      <c r="G400" s="58"/>
      <c r="H400" s="58"/>
      <c r="I400" s="59"/>
      <c r="J400" s="59"/>
      <c r="K400" s="60"/>
      <c r="L400" s="67"/>
      <c r="M400" s="65"/>
      <c r="N400" s="61" t="str">
        <f t="shared" si="11"/>
        <v>LEEG</v>
      </c>
      <c r="O400" s="68"/>
      <c r="P400" s="62"/>
    </row>
    <row r="401" spans="1:16" x14ac:dyDescent="0.2">
      <c r="A401" s="13"/>
      <c r="B401" s="13"/>
      <c r="C401" s="13" t="s">
        <v>196</v>
      </c>
      <c r="D401" s="13"/>
      <c r="E401" s="13"/>
      <c r="F401" s="50" t="s">
        <v>197</v>
      </c>
      <c r="G401" s="58"/>
      <c r="H401" s="58" t="s">
        <v>31</v>
      </c>
      <c r="I401" s="59"/>
      <c r="J401" s="59"/>
      <c r="K401" s="60"/>
      <c r="L401" s="67"/>
      <c r="M401" s="65"/>
      <c r="N401" s="61" t="str">
        <f t="shared" ref="N401:N456" si="12">IF(LEFT(G401,1)="X","X",IF(LEFT(G401,1)="V","V",IF(H401="V","V",IF(I401="V","V",IF(J401="V","O",IF(K401="V","O",IF(L401="V","O",IF(M401="V","O",IF(LEFT(G401,1)="O","O",IF(LEFT(H401,1)="O","O",IF(I401="O","O",IF(J401="O","O",IF(K401="O","O",IF(L401="O","O",IF(M401="O","O","LEEG")))))))))))))))</f>
        <v>O</v>
      </c>
      <c r="O401" s="68" t="s">
        <v>320</v>
      </c>
      <c r="P401" s="62"/>
    </row>
    <row r="402" spans="1:16" x14ac:dyDescent="0.2">
      <c r="A402" s="13"/>
      <c r="B402" s="13"/>
      <c r="C402" s="13"/>
      <c r="D402" s="13" t="s">
        <v>610</v>
      </c>
      <c r="E402" s="13" t="s">
        <v>611</v>
      </c>
      <c r="F402" s="13" t="s">
        <v>612</v>
      </c>
      <c r="G402" s="58"/>
      <c r="H402" s="58"/>
      <c r="I402" s="59"/>
      <c r="J402" s="59"/>
      <c r="K402" s="60"/>
      <c r="L402" s="67"/>
      <c r="M402" s="65"/>
      <c r="N402" s="61" t="str">
        <f t="shared" si="12"/>
        <v>LEEG</v>
      </c>
      <c r="O402" s="68"/>
      <c r="P402" s="62"/>
    </row>
    <row r="403" spans="1:16" x14ac:dyDescent="0.2">
      <c r="A403" s="13"/>
      <c r="B403" s="13"/>
      <c r="C403" s="13"/>
      <c r="D403" s="13" t="s">
        <v>613</v>
      </c>
      <c r="E403" s="13" t="s">
        <v>37</v>
      </c>
      <c r="F403" s="13" t="s">
        <v>614</v>
      </c>
      <c r="G403" s="58"/>
      <c r="H403" s="58"/>
      <c r="I403" s="59"/>
      <c r="J403" s="59"/>
      <c r="K403" s="60"/>
      <c r="L403" s="67"/>
      <c r="M403" s="65"/>
      <c r="N403" s="61" t="str">
        <f t="shared" si="12"/>
        <v>LEEG</v>
      </c>
      <c r="O403" s="68"/>
      <c r="P403" s="62"/>
    </row>
    <row r="404" spans="1:16" x14ac:dyDescent="0.2">
      <c r="A404" s="13"/>
      <c r="B404" s="13"/>
      <c r="C404" s="13"/>
      <c r="D404" s="13" t="s">
        <v>200</v>
      </c>
      <c r="E404" s="13"/>
      <c r="F404" s="78" t="s">
        <v>201</v>
      </c>
      <c r="G404" s="58"/>
      <c r="H404" s="58" t="s">
        <v>31</v>
      </c>
      <c r="I404" s="59"/>
      <c r="J404" s="59"/>
      <c r="K404" s="60"/>
      <c r="L404" s="67"/>
      <c r="M404" s="65"/>
      <c r="N404" s="61" t="str">
        <f t="shared" si="12"/>
        <v>O</v>
      </c>
      <c r="O404" s="68"/>
      <c r="P404" s="62"/>
    </row>
    <row r="405" spans="1:16" x14ac:dyDescent="0.2">
      <c r="A405" s="13"/>
      <c r="B405" s="13"/>
      <c r="C405" s="13"/>
      <c r="D405" s="13" t="s">
        <v>615</v>
      </c>
      <c r="E405" s="13" t="s">
        <v>37</v>
      </c>
      <c r="F405" s="13" t="s">
        <v>616</v>
      </c>
      <c r="G405" s="58"/>
      <c r="H405" s="58"/>
      <c r="I405" s="59"/>
      <c r="J405" s="59"/>
      <c r="K405" s="60"/>
      <c r="L405" s="67"/>
      <c r="M405" s="65"/>
      <c r="N405" s="61" t="str">
        <f t="shared" si="12"/>
        <v>LEEG</v>
      </c>
      <c r="O405" s="68"/>
      <c r="P405" s="62"/>
    </row>
    <row r="406" spans="1:16" x14ac:dyDescent="0.2">
      <c r="A406" s="13"/>
      <c r="B406" s="13"/>
      <c r="C406" s="13"/>
      <c r="D406" s="13" t="s">
        <v>617</v>
      </c>
      <c r="E406" s="13" t="s">
        <v>37</v>
      </c>
      <c r="F406" s="13" t="s">
        <v>618</v>
      </c>
      <c r="G406" s="58"/>
      <c r="H406" s="58"/>
      <c r="I406" s="59"/>
      <c r="J406" s="59"/>
      <c r="K406" s="60"/>
      <c r="L406" s="67"/>
      <c r="M406" s="65"/>
      <c r="N406" s="61" t="str">
        <f t="shared" si="12"/>
        <v>LEEG</v>
      </c>
      <c r="O406" s="68"/>
      <c r="P406" s="62"/>
    </row>
    <row r="407" spans="1:16" x14ac:dyDescent="0.2">
      <c r="A407" s="13"/>
      <c r="B407" s="13"/>
      <c r="C407" s="13"/>
      <c r="D407" s="13" t="s">
        <v>619</v>
      </c>
      <c r="E407" s="13" t="s">
        <v>620</v>
      </c>
      <c r="F407" s="13" t="s">
        <v>621</v>
      </c>
      <c r="G407" s="58"/>
      <c r="H407" s="58"/>
      <c r="I407" s="59"/>
      <c r="J407" s="59"/>
      <c r="K407" s="60"/>
      <c r="L407" s="67"/>
      <c r="M407" s="65"/>
      <c r="N407" s="61" t="str">
        <f t="shared" si="12"/>
        <v>LEEG</v>
      </c>
      <c r="O407" s="68"/>
      <c r="P407" s="62"/>
    </row>
    <row r="408" spans="1:16" x14ac:dyDescent="0.2">
      <c r="A408" s="13"/>
      <c r="B408" s="13"/>
      <c r="C408" s="13"/>
      <c r="D408" s="13" t="s">
        <v>622</v>
      </c>
      <c r="E408" s="13" t="s">
        <v>37</v>
      </c>
      <c r="F408" s="13" t="s">
        <v>623</v>
      </c>
      <c r="G408" s="58"/>
      <c r="H408" s="58"/>
      <c r="I408" s="59"/>
      <c r="J408" s="59"/>
      <c r="K408" s="60"/>
      <c r="L408" s="67"/>
      <c r="M408" s="65"/>
      <c r="N408" s="61" t="str">
        <f t="shared" si="12"/>
        <v>LEEG</v>
      </c>
      <c r="O408" s="68"/>
      <c r="P408" s="62"/>
    </row>
    <row r="409" spans="1:16" x14ac:dyDescent="0.2">
      <c r="A409" s="13"/>
      <c r="B409" s="13"/>
      <c r="C409" s="13"/>
      <c r="D409" s="13" t="s">
        <v>624</v>
      </c>
      <c r="E409" s="13" t="s">
        <v>37</v>
      </c>
      <c r="F409" s="13" t="s">
        <v>625</v>
      </c>
      <c r="G409" s="58"/>
      <c r="H409" s="58"/>
      <c r="I409" s="59"/>
      <c r="J409" s="59"/>
      <c r="K409" s="60"/>
      <c r="L409" s="67"/>
      <c r="M409" s="65"/>
      <c r="N409" s="61" t="str">
        <f t="shared" si="12"/>
        <v>LEEG</v>
      </c>
      <c r="O409" s="68"/>
      <c r="P409" s="62"/>
    </row>
    <row r="410" spans="1:16" x14ac:dyDescent="0.2">
      <c r="A410" s="13"/>
      <c r="B410" s="13"/>
      <c r="C410" s="13"/>
      <c r="D410" s="13" t="s">
        <v>626</v>
      </c>
      <c r="E410" s="13" t="s">
        <v>37</v>
      </c>
      <c r="F410" s="13" t="s">
        <v>627</v>
      </c>
      <c r="G410" s="58"/>
      <c r="H410" s="58"/>
      <c r="I410" s="59"/>
      <c r="J410" s="59"/>
      <c r="K410" s="60"/>
      <c r="L410" s="67"/>
      <c r="M410" s="65"/>
      <c r="N410" s="61" t="str">
        <f t="shared" si="12"/>
        <v>LEEG</v>
      </c>
      <c r="O410" s="68"/>
      <c r="P410" s="62"/>
    </row>
    <row r="411" spans="1:16" x14ac:dyDescent="0.2">
      <c r="A411" s="13"/>
      <c r="B411" s="13"/>
      <c r="C411" s="13"/>
      <c r="D411" s="13" t="s">
        <v>562</v>
      </c>
      <c r="E411" s="13"/>
      <c r="F411" s="13" t="s">
        <v>563</v>
      </c>
      <c r="G411" s="58"/>
      <c r="H411" s="58"/>
      <c r="I411" s="59"/>
      <c r="J411" s="59"/>
      <c r="K411" s="60"/>
      <c r="L411" s="67"/>
      <c r="M411" s="65"/>
      <c r="N411" s="61" t="str">
        <f t="shared" si="12"/>
        <v>LEEG</v>
      </c>
      <c r="O411" s="68"/>
      <c r="P411" s="62"/>
    </row>
    <row r="412" spans="1:16" x14ac:dyDescent="0.2">
      <c r="A412" s="13"/>
      <c r="B412" s="13"/>
      <c r="C412" s="13"/>
      <c r="D412" s="13" t="s">
        <v>628</v>
      </c>
      <c r="E412" s="13" t="s">
        <v>37</v>
      </c>
      <c r="F412" s="13" t="s">
        <v>629</v>
      </c>
      <c r="G412" s="58"/>
      <c r="H412" s="58"/>
      <c r="I412" s="59"/>
      <c r="J412" s="59"/>
      <c r="K412" s="60"/>
      <c r="L412" s="67"/>
      <c r="M412" s="65"/>
      <c r="N412" s="61" t="str">
        <f t="shared" si="12"/>
        <v>LEEG</v>
      </c>
      <c r="O412" s="68"/>
      <c r="P412" s="62"/>
    </row>
    <row r="413" spans="1:16" x14ac:dyDescent="0.2">
      <c r="A413" s="13"/>
      <c r="B413" s="13"/>
      <c r="C413" s="13"/>
      <c r="D413" s="13" t="s">
        <v>630</v>
      </c>
      <c r="E413" s="13" t="s">
        <v>37</v>
      </c>
      <c r="F413" s="13" t="s">
        <v>631</v>
      </c>
      <c r="G413" s="58"/>
      <c r="H413" s="58"/>
      <c r="I413" s="59"/>
      <c r="J413" s="59"/>
      <c r="K413" s="60"/>
      <c r="L413" s="67"/>
      <c r="M413" s="65"/>
      <c r="N413" s="61" t="str">
        <f t="shared" si="12"/>
        <v>LEEG</v>
      </c>
      <c r="O413" s="68"/>
      <c r="P413" s="62"/>
    </row>
    <row r="414" spans="1:16" x14ac:dyDescent="0.2">
      <c r="A414" s="13"/>
      <c r="B414" s="13"/>
      <c r="C414" s="13"/>
      <c r="D414" s="13" t="s">
        <v>632</v>
      </c>
      <c r="E414" s="13" t="s">
        <v>37</v>
      </c>
      <c r="F414" s="13" t="s">
        <v>633</v>
      </c>
      <c r="G414" s="58"/>
      <c r="H414" s="58"/>
      <c r="I414" s="59"/>
      <c r="J414" s="59"/>
      <c r="K414" s="60"/>
      <c r="L414" s="67"/>
      <c r="M414" s="65"/>
      <c r="N414" s="61" t="str">
        <f t="shared" si="12"/>
        <v>LEEG</v>
      </c>
      <c r="O414" s="68"/>
      <c r="P414" s="62"/>
    </row>
    <row r="415" spans="1:16" x14ac:dyDescent="0.2">
      <c r="A415" s="13"/>
      <c r="B415" s="13"/>
      <c r="C415" s="13"/>
      <c r="D415" s="13" t="s">
        <v>634</v>
      </c>
      <c r="E415" s="13"/>
      <c r="F415" s="13" t="s">
        <v>635</v>
      </c>
      <c r="G415" s="58"/>
      <c r="H415" s="58"/>
      <c r="I415" s="59"/>
      <c r="J415" s="59"/>
      <c r="K415" s="60"/>
      <c r="L415" s="67"/>
      <c r="M415" s="65"/>
      <c r="N415" s="61" t="str">
        <f t="shared" si="12"/>
        <v>LEEG</v>
      </c>
      <c r="O415" s="68"/>
      <c r="P415" s="62"/>
    </row>
    <row r="416" spans="1:16" x14ac:dyDescent="0.2">
      <c r="A416" s="13"/>
      <c r="B416" s="13"/>
      <c r="C416" s="13"/>
      <c r="D416" s="13" t="s">
        <v>636</v>
      </c>
      <c r="E416" s="13"/>
      <c r="F416" s="13" t="s">
        <v>637</v>
      </c>
      <c r="G416" s="58"/>
      <c r="H416" s="58"/>
      <c r="I416" s="59"/>
      <c r="J416" s="59"/>
      <c r="K416" s="60"/>
      <c r="L416" s="67"/>
      <c r="M416" s="65"/>
      <c r="N416" s="61" t="str">
        <f t="shared" si="12"/>
        <v>LEEG</v>
      </c>
      <c r="O416" s="68"/>
      <c r="P416" s="62"/>
    </row>
    <row r="417" spans="1:16" x14ac:dyDescent="0.2">
      <c r="A417" s="13"/>
      <c r="B417" s="13"/>
      <c r="C417" s="13"/>
      <c r="D417" s="13" t="s">
        <v>638</v>
      </c>
      <c r="E417" s="13"/>
      <c r="F417" s="13" t="s">
        <v>639</v>
      </c>
      <c r="G417" s="58"/>
      <c r="H417" s="58"/>
      <c r="I417" s="59"/>
      <c r="J417" s="59"/>
      <c r="K417" s="60"/>
      <c r="L417" s="67"/>
      <c r="M417" s="65"/>
      <c r="N417" s="61" t="str">
        <f t="shared" si="12"/>
        <v>LEEG</v>
      </c>
      <c r="O417" s="68"/>
      <c r="P417" s="62"/>
    </row>
    <row r="418" spans="1:16" x14ac:dyDescent="0.2">
      <c r="A418" s="13"/>
      <c r="B418" s="13"/>
      <c r="C418" s="13"/>
      <c r="D418" s="13" t="s">
        <v>640</v>
      </c>
      <c r="E418" s="13"/>
      <c r="F418" s="13" t="s">
        <v>641</v>
      </c>
      <c r="G418" s="58"/>
      <c r="H418" s="58"/>
      <c r="I418" s="59"/>
      <c r="J418" s="59"/>
      <c r="K418" s="60"/>
      <c r="L418" s="67"/>
      <c r="M418" s="65"/>
      <c r="N418" s="61" t="str">
        <f t="shared" si="12"/>
        <v>LEEG</v>
      </c>
      <c r="O418" s="68"/>
      <c r="P418" s="62"/>
    </row>
    <row r="419" spans="1:16" x14ac:dyDescent="0.2">
      <c r="A419" s="13"/>
      <c r="B419" s="13"/>
      <c r="C419" s="13"/>
      <c r="D419" s="13" t="s">
        <v>642</v>
      </c>
      <c r="E419" s="13"/>
      <c r="F419" s="13" t="s">
        <v>643</v>
      </c>
      <c r="G419" s="58"/>
      <c r="H419" s="58"/>
      <c r="I419" s="59"/>
      <c r="J419" s="59"/>
      <c r="K419" s="60"/>
      <c r="L419" s="67"/>
      <c r="M419" s="65"/>
      <c r="N419" s="61" t="str">
        <f t="shared" si="12"/>
        <v>LEEG</v>
      </c>
      <c r="O419" s="68"/>
      <c r="P419" s="62"/>
    </row>
    <row r="420" spans="1:16" x14ac:dyDescent="0.2">
      <c r="A420" s="13"/>
      <c r="B420" s="13"/>
      <c r="C420" s="13"/>
      <c r="D420" s="13" t="s">
        <v>644</v>
      </c>
      <c r="E420" s="13"/>
      <c r="F420" s="13" t="s">
        <v>645</v>
      </c>
      <c r="G420" s="58"/>
      <c r="H420" s="58"/>
      <c r="I420" s="59"/>
      <c r="J420" s="59"/>
      <c r="K420" s="60"/>
      <c r="L420" s="67"/>
      <c r="M420" s="65"/>
      <c r="N420" s="61" t="str">
        <f t="shared" si="12"/>
        <v>LEEG</v>
      </c>
      <c r="O420" s="68"/>
      <c r="P420" s="62"/>
    </row>
    <row r="421" spans="1:16" x14ac:dyDescent="0.2">
      <c r="A421" s="13"/>
      <c r="B421" s="13"/>
      <c r="C421" s="13"/>
      <c r="D421" s="13" t="s">
        <v>646</v>
      </c>
      <c r="E421" s="13" t="s">
        <v>37</v>
      </c>
      <c r="F421" s="13" t="s">
        <v>647</v>
      </c>
      <c r="G421" s="58"/>
      <c r="H421" s="58"/>
      <c r="I421" s="59"/>
      <c r="J421" s="59"/>
      <c r="K421" s="60"/>
      <c r="L421" s="67"/>
      <c r="M421" s="65"/>
      <c r="N421" s="61" t="str">
        <f t="shared" si="12"/>
        <v>LEEG</v>
      </c>
      <c r="O421" s="68"/>
      <c r="P421" s="62"/>
    </row>
    <row r="422" spans="1:16" x14ac:dyDescent="0.2">
      <c r="A422" s="13"/>
      <c r="B422" s="13"/>
      <c r="C422" s="13"/>
      <c r="D422" s="13" t="s">
        <v>648</v>
      </c>
      <c r="E422" s="13" t="s">
        <v>37</v>
      </c>
      <c r="F422" s="13" t="s">
        <v>649</v>
      </c>
      <c r="G422" s="58"/>
      <c r="H422" s="58"/>
      <c r="I422" s="59"/>
      <c r="J422" s="59"/>
      <c r="K422" s="60"/>
      <c r="L422" s="67"/>
      <c r="M422" s="65"/>
      <c r="N422" s="61" t="str">
        <f t="shared" si="12"/>
        <v>LEEG</v>
      </c>
      <c r="O422" s="68"/>
      <c r="P422" s="62"/>
    </row>
    <row r="423" spans="1:16" x14ac:dyDescent="0.2">
      <c r="A423" s="13"/>
      <c r="B423" s="13"/>
      <c r="C423" s="13"/>
      <c r="D423" s="13" t="s">
        <v>198</v>
      </c>
      <c r="E423" s="13" t="s">
        <v>300</v>
      </c>
      <c r="F423" s="78" t="s">
        <v>199</v>
      </c>
      <c r="G423" s="58"/>
      <c r="H423" s="58" t="s">
        <v>31</v>
      </c>
      <c r="I423" s="59"/>
      <c r="J423" s="59"/>
      <c r="K423" s="60"/>
      <c r="L423" s="67"/>
      <c r="M423" s="65"/>
      <c r="N423" s="61" t="str">
        <f t="shared" si="12"/>
        <v>O</v>
      </c>
      <c r="O423" s="68"/>
      <c r="P423" s="62"/>
    </row>
    <row r="424" spans="1:16" x14ac:dyDescent="0.2">
      <c r="A424" s="13"/>
      <c r="B424" s="13"/>
      <c r="C424" s="13"/>
      <c r="D424" s="13" t="s">
        <v>650</v>
      </c>
      <c r="E424" s="13" t="s">
        <v>190</v>
      </c>
      <c r="F424" s="13" t="s">
        <v>651</v>
      </c>
      <c r="G424" s="58"/>
      <c r="H424" s="58"/>
      <c r="I424" s="59"/>
      <c r="J424" s="59"/>
      <c r="K424" s="60"/>
      <c r="L424" s="67"/>
      <c r="M424" s="65"/>
      <c r="N424" s="61" t="str">
        <f t="shared" si="12"/>
        <v>LEEG</v>
      </c>
      <c r="O424" s="68"/>
      <c r="P424" s="62"/>
    </row>
    <row r="425" spans="1:16" x14ac:dyDescent="0.2">
      <c r="A425" s="13"/>
      <c r="B425" s="13"/>
      <c r="C425" s="13"/>
      <c r="D425" s="13" t="s">
        <v>194</v>
      </c>
      <c r="E425" s="13" t="s">
        <v>190</v>
      </c>
      <c r="F425" s="78" t="s">
        <v>195</v>
      </c>
      <c r="G425" s="58"/>
      <c r="H425" s="58" t="s">
        <v>31</v>
      </c>
      <c r="I425" s="59"/>
      <c r="J425" s="59"/>
      <c r="K425" s="60"/>
      <c r="L425" s="67"/>
      <c r="M425" s="65"/>
      <c r="N425" s="61" t="str">
        <f t="shared" si="12"/>
        <v>O</v>
      </c>
      <c r="O425" s="68"/>
      <c r="P425" s="62"/>
    </row>
    <row r="426" spans="1:16" x14ac:dyDescent="0.2">
      <c r="A426" s="13"/>
      <c r="B426" s="13"/>
      <c r="C426" s="13"/>
      <c r="D426" s="13" t="s">
        <v>189</v>
      </c>
      <c r="E426" s="13" t="s">
        <v>190</v>
      </c>
      <c r="F426" s="78" t="s">
        <v>191</v>
      </c>
      <c r="G426" s="58"/>
      <c r="H426" s="58" t="s">
        <v>31</v>
      </c>
      <c r="I426" s="59"/>
      <c r="J426" s="59"/>
      <c r="K426" s="60"/>
      <c r="L426" s="67"/>
      <c r="M426" s="65"/>
      <c r="N426" s="61" t="str">
        <f t="shared" si="12"/>
        <v>O</v>
      </c>
      <c r="O426" s="68"/>
      <c r="P426" s="62"/>
    </row>
    <row r="427" spans="1:16" x14ac:dyDescent="0.2">
      <c r="A427" s="13"/>
      <c r="B427" s="13"/>
      <c r="C427" s="13"/>
      <c r="D427" s="13" t="s">
        <v>652</v>
      </c>
      <c r="E427" s="13" t="s">
        <v>620</v>
      </c>
      <c r="F427" s="13" t="s">
        <v>653</v>
      </c>
      <c r="G427" s="58"/>
      <c r="H427" s="58"/>
      <c r="I427" s="59"/>
      <c r="J427" s="59"/>
      <c r="K427" s="60"/>
      <c r="L427" s="67"/>
      <c r="M427" s="65"/>
      <c r="N427" s="61" t="str">
        <f t="shared" si="12"/>
        <v>LEEG</v>
      </c>
      <c r="O427" s="68"/>
      <c r="P427" s="62"/>
    </row>
    <row r="428" spans="1:16" x14ac:dyDescent="0.2">
      <c r="A428" s="13"/>
      <c r="B428" s="13"/>
      <c r="C428" s="13"/>
      <c r="D428" s="13" t="s">
        <v>654</v>
      </c>
      <c r="E428" s="13"/>
      <c r="F428" s="13" t="s">
        <v>655</v>
      </c>
      <c r="G428" s="58"/>
      <c r="H428" s="58"/>
      <c r="I428" s="59"/>
      <c r="J428" s="59"/>
      <c r="K428" s="60"/>
      <c r="L428" s="67"/>
      <c r="M428" s="65"/>
      <c r="N428" s="61" t="str">
        <f t="shared" si="12"/>
        <v>LEEG</v>
      </c>
      <c r="O428" s="68"/>
      <c r="P428" s="62"/>
    </row>
    <row r="429" spans="1:16" x14ac:dyDescent="0.2">
      <c r="A429" s="13"/>
      <c r="B429" s="13"/>
      <c r="C429" s="13"/>
      <c r="D429" s="13" t="s">
        <v>656</v>
      </c>
      <c r="E429" s="13" t="s">
        <v>37</v>
      </c>
      <c r="F429" s="13" t="s">
        <v>657</v>
      </c>
      <c r="G429" s="58"/>
      <c r="H429" s="58"/>
      <c r="I429" s="59"/>
      <c r="J429" s="59"/>
      <c r="K429" s="60"/>
      <c r="L429" s="67"/>
      <c r="M429" s="65"/>
      <c r="N429" s="61" t="str">
        <f t="shared" si="12"/>
        <v>LEEG</v>
      </c>
      <c r="O429" s="68"/>
      <c r="P429" s="62"/>
    </row>
    <row r="430" spans="1:16" x14ac:dyDescent="0.2">
      <c r="A430" s="13"/>
      <c r="B430" s="13"/>
      <c r="C430" s="13"/>
      <c r="D430" s="13" t="s">
        <v>48</v>
      </c>
      <c r="E430" s="13"/>
      <c r="F430" s="13" t="s">
        <v>49</v>
      </c>
      <c r="G430" s="58"/>
      <c r="H430" s="58"/>
      <c r="I430" s="59"/>
      <c r="J430" s="59"/>
      <c r="K430" s="60"/>
      <c r="L430" s="67"/>
      <c r="M430" s="65"/>
      <c r="N430" s="61" t="str">
        <f t="shared" si="12"/>
        <v>LEEG</v>
      </c>
      <c r="O430" s="68"/>
      <c r="P430" s="62"/>
    </row>
    <row r="431" spans="1:16" x14ac:dyDescent="0.2">
      <c r="A431" s="13"/>
      <c r="B431" s="13"/>
      <c r="C431" s="13"/>
      <c r="D431" s="13" t="s">
        <v>331</v>
      </c>
      <c r="E431" s="13" t="s">
        <v>332</v>
      </c>
      <c r="F431" s="13" t="s">
        <v>333</v>
      </c>
      <c r="G431" s="58"/>
      <c r="H431" s="58"/>
      <c r="I431" s="59"/>
      <c r="J431" s="59"/>
      <c r="K431" s="60"/>
      <c r="L431" s="67"/>
      <c r="M431" s="65"/>
      <c r="N431" s="61" t="str">
        <f t="shared" si="12"/>
        <v>LEEG</v>
      </c>
      <c r="O431" s="68"/>
      <c r="P431" s="62"/>
    </row>
    <row r="432" spans="1:16" x14ac:dyDescent="0.2">
      <c r="A432" s="13"/>
      <c r="B432" s="13"/>
      <c r="C432" s="13"/>
      <c r="D432" s="13" t="s">
        <v>604</v>
      </c>
      <c r="E432" s="13" t="s">
        <v>37</v>
      </c>
      <c r="F432" s="13" t="s">
        <v>605</v>
      </c>
      <c r="G432" s="58"/>
      <c r="H432" s="58"/>
      <c r="I432" s="59"/>
      <c r="J432" s="59"/>
      <c r="K432" s="60"/>
      <c r="L432" s="67"/>
      <c r="M432" s="65"/>
      <c r="N432" s="61" t="str">
        <f t="shared" si="12"/>
        <v>LEEG</v>
      </c>
      <c r="O432" s="68"/>
      <c r="P432" s="62"/>
    </row>
    <row r="433" spans="1:16" x14ac:dyDescent="0.2">
      <c r="A433" s="13"/>
      <c r="B433" s="13"/>
      <c r="C433" s="13"/>
      <c r="D433" s="13" t="s">
        <v>658</v>
      </c>
      <c r="E433" s="13" t="s">
        <v>37</v>
      </c>
      <c r="F433" s="13" t="s">
        <v>659</v>
      </c>
      <c r="G433" s="58"/>
      <c r="H433" s="58"/>
      <c r="I433" s="59"/>
      <c r="J433" s="59"/>
      <c r="K433" s="60"/>
      <c r="L433" s="67"/>
      <c r="M433" s="65"/>
      <c r="N433" s="61" t="str">
        <f t="shared" si="12"/>
        <v>LEEG</v>
      </c>
      <c r="O433" s="68"/>
      <c r="P433" s="62"/>
    </row>
    <row r="434" spans="1:16" x14ac:dyDescent="0.2">
      <c r="A434" s="13"/>
      <c r="B434" s="13"/>
      <c r="C434" s="13"/>
      <c r="D434" s="13" t="s">
        <v>660</v>
      </c>
      <c r="E434" s="13" t="s">
        <v>37</v>
      </c>
      <c r="F434" s="13" t="s">
        <v>661</v>
      </c>
      <c r="G434" s="58"/>
      <c r="H434" s="58"/>
      <c r="I434" s="59"/>
      <c r="J434" s="59"/>
      <c r="K434" s="60"/>
      <c r="L434" s="67"/>
      <c r="M434" s="65"/>
      <c r="N434" s="61" t="str">
        <f t="shared" si="12"/>
        <v>LEEG</v>
      </c>
      <c r="O434" s="68"/>
      <c r="P434" s="62"/>
    </row>
    <row r="435" spans="1:16" x14ac:dyDescent="0.2">
      <c r="A435" s="13"/>
      <c r="B435" s="13" t="s">
        <v>693</v>
      </c>
      <c r="C435" s="13"/>
      <c r="D435" s="13"/>
      <c r="E435" s="13"/>
      <c r="F435" s="50" t="s">
        <v>694</v>
      </c>
      <c r="G435" s="58"/>
      <c r="H435" s="58"/>
      <c r="I435" s="59"/>
      <c r="J435" s="59"/>
      <c r="K435" s="60"/>
      <c r="L435" s="67"/>
      <c r="M435" s="65"/>
      <c r="N435" s="61" t="str">
        <f t="shared" si="12"/>
        <v>LEEG</v>
      </c>
      <c r="O435" s="68" t="s">
        <v>320</v>
      </c>
      <c r="P435" s="62"/>
    </row>
    <row r="436" spans="1:16" x14ac:dyDescent="0.2">
      <c r="A436" s="13"/>
      <c r="B436" s="13"/>
      <c r="C436" s="13" t="s">
        <v>334</v>
      </c>
      <c r="D436" s="13"/>
      <c r="E436" s="13"/>
      <c r="F436" s="13" t="s">
        <v>335</v>
      </c>
      <c r="G436" s="58"/>
      <c r="H436" s="58"/>
      <c r="I436" s="59"/>
      <c r="J436" s="59"/>
      <c r="K436" s="60"/>
      <c r="L436" s="67"/>
      <c r="M436" s="65"/>
      <c r="N436" s="61" t="str">
        <f t="shared" si="12"/>
        <v>LEEG</v>
      </c>
      <c r="O436" s="68"/>
      <c r="P436" s="62"/>
    </row>
    <row r="437" spans="1:16" x14ac:dyDescent="0.2">
      <c r="A437" s="13"/>
      <c r="B437" s="13"/>
      <c r="C437" s="13" t="s">
        <v>205</v>
      </c>
      <c r="D437" s="13"/>
      <c r="E437" s="13" t="s">
        <v>206</v>
      </c>
      <c r="F437" s="13" t="s">
        <v>207</v>
      </c>
      <c r="G437" s="58"/>
      <c r="H437" s="58"/>
      <c r="I437" s="59"/>
      <c r="J437" s="59"/>
      <c r="K437" s="60"/>
      <c r="L437" s="67"/>
      <c r="M437" s="65"/>
      <c r="N437" s="61" t="str">
        <f t="shared" si="12"/>
        <v>LEEG</v>
      </c>
      <c r="O437" s="68"/>
      <c r="P437" s="62"/>
    </row>
    <row r="438" spans="1:16" x14ac:dyDescent="0.2">
      <c r="A438" s="13"/>
      <c r="B438" s="13"/>
      <c r="C438" s="13" t="s">
        <v>87</v>
      </c>
      <c r="D438" s="13"/>
      <c r="E438" s="13"/>
      <c r="F438" s="13" t="s">
        <v>88</v>
      </c>
      <c r="G438" s="58"/>
      <c r="H438" s="58"/>
      <c r="I438" s="59"/>
      <c r="J438" s="59"/>
      <c r="K438" s="60"/>
      <c r="L438" s="67"/>
      <c r="M438" s="65"/>
      <c r="N438" s="61" t="str">
        <f t="shared" si="12"/>
        <v>LEEG</v>
      </c>
      <c r="O438" s="68"/>
      <c r="P438" s="62"/>
    </row>
    <row r="439" spans="1:16" x14ac:dyDescent="0.2">
      <c r="A439" s="13"/>
      <c r="B439" s="13"/>
      <c r="C439" s="13" t="s">
        <v>48</v>
      </c>
      <c r="D439" s="13"/>
      <c r="E439" s="13"/>
      <c r="F439" s="13" t="s">
        <v>49</v>
      </c>
      <c r="G439" s="58"/>
      <c r="H439" s="58"/>
      <c r="I439" s="59"/>
      <c r="J439" s="59"/>
      <c r="K439" s="60"/>
      <c r="L439" s="67"/>
      <c r="M439" s="65"/>
      <c r="N439" s="61" t="str">
        <f t="shared" si="12"/>
        <v>LEEG</v>
      </c>
      <c r="O439" s="68"/>
      <c r="P439" s="62"/>
    </row>
    <row r="440" spans="1:16" x14ac:dyDescent="0.2">
      <c r="A440" s="13"/>
      <c r="B440" s="13"/>
      <c r="C440" s="13" t="s">
        <v>331</v>
      </c>
      <c r="D440" s="13"/>
      <c r="E440" s="13" t="s">
        <v>332</v>
      </c>
      <c r="F440" s="13" t="s">
        <v>333</v>
      </c>
      <c r="G440" s="58"/>
      <c r="H440" s="58"/>
      <c r="I440" s="59"/>
      <c r="J440" s="59"/>
      <c r="K440" s="60"/>
      <c r="L440" s="67"/>
      <c r="M440" s="65"/>
      <c r="N440" s="61" t="str">
        <f t="shared" si="12"/>
        <v>LEEG</v>
      </c>
      <c r="O440" s="68"/>
      <c r="P440" s="62"/>
    </row>
    <row r="441" spans="1:16" x14ac:dyDescent="0.2">
      <c r="A441" s="13"/>
      <c r="B441" s="13"/>
      <c r="C441" s="13" t="s">
        <v>695</v>
      </c>
      <c r="D441" s="13"/>
      <c r="E441" s="13" t="s">
        <v>37</v>
      </c>
      <c r="F441" s="13" t="s">
        <v>696</v>
      </c>
      <c r="G441" s="58"/>
      <c r="H441" s="58"/>
      <c r="I441" s="59"/>
      <c r="J441" s="59"/>
      <c r="K441" s="60"/>
      <c r="L441" s="67"/>
      <c r="M441" s="65"/>
      <c r="N441" s="61" t="str">
        <f t="shared" si="12"/>
        <v>LEEG</v>
      </c>
      <c r="O441" s="68"/>
      <c r="P441" s="62"/>
    </row>
    <row r="442" spans="1:16" x14ac:dyDescent="0.2">
      <c r="A442" s="13"/>
      <c r="B442" s="13" t="s">
        <v>288</v>
      </c>
      <c r="C442" s="13"/>
      <c r="D442" s="13"/>
      <c r="E442" s="13" t="s">
        <v>300</v>
      </c>
      <c r="F442" s="50" t="s">
        <v>295</v>
      </c>
      <c r="G442" s="58" t="s">
        <v>31</v>
      </c>
      <c r="H442" s="58"/>
      <c r="I442" s="59"/>
      <c r="J442" s="59"/>
      <c r="K442" s="60"/>
      <c r="L442" s="67"/>
      <c r="M442" s="65"/>
      <c r="N442" s="61" t="str">
        <f t="shared" si="12"/>
        <v>O</v>
      </c>
      <c r="O442" s="68" t="s">
        <v>320</v>
      </c>
      <c r="P442" s="62"/>
    </row>
    <row r="443" spans="1:16" x14ac:dyDescent="0.2">
      <c r="A443" s="13"/>
      <c r="B443" s="13"/>
      <c r="C443" s="13" t="s">
        <v>289</v>
      </c>
      <c r="D443" s="13"/>
      <c r="E443" s="13" t="s">
        <v>300</v>
      </c>
      <c r="F443" s="78" t="s">
        <v>296</v>
      </c>
      <c r="G443" s="58" t="s">
        <v>31</v>
      </c>
      <c r="H443" s="58"/>
      <c r="I443" s="59"/>
      <c r="J443" s="59"/>
      <c r="K443" s="60"/>
      <c r="L443" s="67"/>
      <c r="M443" s="65"/>
      <c r="N443" s="61" t="str">
        <f t="shared" si="12"/>
        <v>O</v>
      </c>
      <c r="O443" s="68"/>
      <c r="P443" s="62"/>
    </row>
    <row r="444" spans="1:16" x14ac:dyDescent="0.2">
      <c r="A444" s="13"/>
      <c r="B444" s="13"/>
      <c r="C444" s="13" t="s">
        <v>156</v>
      </c>
      <c r="D444" s="13"/>
      <c r="E444" s="13" t="s">
        <v>300</v>
      </c>
      <c r="F444" s="78" t="s">
        <v>297</v>
      </c>
      <c r="G444" s="58" t="s">
        <v>31</v>
      </c>
      <c r="H444" s="58"/>
      <c r="I444" s="59"/>
      <c r="J444" s="59"/>
      <c r="K444" s="60"/>
      <c r="L444" s="67"/>
      <c r="M444" s="65"/>
      <c r="N444" s="61" t="str">
        <f t="shared" si="12"/>
        <v>O</v>
      </c>
      <c r="O444" s="68"/>
      <c r="P444" s="62"/>
    </row>
    <row r="445" spans="1:16" x14ac:dyDescent="0.2">
      <c r="A445" s="13"/>
      <c r="B445" s="13" t="s">
        <v>152</v>
      </c>
      <c r="C445" s="13"/>
      <c r="D445" s="13"/>
      <c r="E445" s="13" t="s">
        <v>300</v>
      </c>
      <c r="F445" s="50" t="s">
        <v>153</v>
      </c>
      <c r="G445" s="58" t="s">
        <v>26</v>
      </c>
      <c r="H445" s="58"/>
      <c r="I445" s="59"/>
      <c r="J445" s="59"/>
      <c r="K445" s="60"/>
      <c r="L445" s="67"/>
      <c r="M445" s="65"/>
      <c r="N445" s="61" t="str">
        <f t="shared" si="12"/>
        <v>V</v>
      </c>
      <c r="O445" s="68" t="s">
        <v>320</v>
      </c>
      <c r="P445" s="62"/>
    </row>
    <row r="446" spans="1:16" x14ac:dyDescent="0.2">
      <c r="A446" s="13"/>
      <c r="B446" s="13"/>
      <c r="C446" s="13" t="s">
        <v>154</v>
      </c>
      <c r="D446" s="13"/>
      <c r="E446" s="13" t="s">
        <v>300</v>
      </c>
      <c r="F446" s="78" t="s">
        <v>155</v>
      </c>
      <c r="G446" s="58" t="s">
        <v>26</v>
      </c>
      <c r="H446" s="58"/>
      <c r="I446" s="59"/>
      <c r="J446" s="59"/>
      <c r="K446" s="60"/>
      <c r="L446" s="67"/>
      <c r="M446" s="65"/>
      <c r="N446" s="61" t="str">
        <f t="shared" si="12"/>
        <v>V</v>
      </c>
      <c r="O446" s="68"/>
      <c r="P446" s="62"/>
    </row>
    <row r="447" spans="1:16" x14ac:dyDescent="0.2">
      <c r="A447" s="13"/>
      <c r="B447" s="13"/>
      <c r="C447" s="13" t="s">
        <v>156</v>
      </c>
      <c r="D447" s="13"/>
      <c r="E447" s="13" t="s">
        <v>300</v>
      </c>
      <c r="F447" s="78" t="s">
        <v>157</v>
      </c>
      <c r="G447" s="58" t="s">
        <v>31</v>
      </c>
      <c r="H447" s="58"/>
      <c r="I447" s="59"/>
      <c r="J447" s="59"/>
      <c r="K447" s="60"/>
      <c r="L447" s="67"/>
      <c r="M447" s="65"/>
      <c r="N447" s="61" t="str">
        <f t="shared" si="12"/>
        <v>O</v>
      </c>
      <c r="O447" s="68"/>
      <c r="P447" s="62"/>
    </row>
    <row r="448" spans="1:16" x14ac:dyDescent="0.2">
      <c r="A448" s="13"/>
      <c r="B448" s="13"/>
      <c r="C448" s="13" t="s">
        <v>82</v>
      </c>
      <c r="D448" s="13"/>
      <c r="E448" s="13" t="s">
        <v>83</v>
      </c>
      <c r="F448" s="78" t="s">
        <v>84</v>
      </c>
      <c r="G448" s="58" t="s">
        <v>31</v>
      </c>
      <c r="H448" s="58"/>
      <c r="I448" s="59"/>
      <c r="J448" s="59"/>
      <c r="K448" s="60"/>
      <c r="L448" s="67"/>
      <c r="M448" s="65"/>
      <c r="N448" s="61" t="str">
        <f t="shared" si="12"/>
        <v>O</v>
      </c>
      <c r="O448" s="68"/>
      <c r="P448" s="62"/>
    </row>
    <row r="449" spans="1:16" x14ac:dyDescent="0.2">
      <c r="A449" s="13"/>
      <c r="B449" s="13"/>
      <c r="C449" s="13" t="s">
        <v>158</v>
      </c>
      <c r="D449" s="13"/>
      <c r="E449" s="13" t="s">
        <v>300</v>
      </c>
      <c r="F449" s="78" t="s">
        <v>159</v>
      </c>
      <c r="G449" s="58" t="s">
        <v>26</v>
      </c>
      <c r="H449" s="58"/>
      <c r="I449" s="59"/>
      <c r="J449" s="59"/>
      <c r="K449" s="60"/>
      <c r="L449" s="67"/>
      <c r="M449" s="65"/>
      <c r="N449" s="61" t="str">
        <f t="shared" si="12"/>
        <v>V</v>
      </c>
      <c r="O449" s="68"/>
      <c r="P449" s="62"/>
    </row>
    <row r="450" spans="1:16" x14ac:dyDescent="0.2">
      <c r="A450" s="13"/>
      <c r="B450" s="13"/>
      <c r="C450" s="13" t="s">
        <v>160</v>
      </c>
      <c r="D450" s="13"/>
      <c r="E450" s="13" t="s">
        <v>300</v>
      </c>
      <c r="F450" s="78" t="s">
        <v>161</v>
      </c>
      <c r="G450" s="58" t="s">
        <v>31</v>
      </c>
      <c r="H450" s="58"/>
      <c r="I450" s="59"/>
      <c r="J450" s="59"/>
      <c r="K450" s="60"/>
      <c r="L450" s="67"/>
      <c r="M450" s="65"/>
      <c r="N450" s="61" t="str">
        <f t="shared" si="12"/>
        <v>O</v>
      </c>
      <c r="O450" s="68"/>
      <c r="P450" s="62"/>
    </row>
    <row r="451" spans="1:16" x14ac:dyDescent="0.2">
      <c r="A451" s="13"/>
      <c r="B451" s="13"/>
      <c r="C451" s="13" t="s">
        <v>48</v>
      </c>
      <c r="D451" s="13"/>
      <c r="E451" s="13"/>
      <c r="F451" s="13" t="s">
        <v>49</v>
      </c>
      <c r="G451" s="58"/>
      <c r="H451" s="58"/>
      <c r="I451" s="59"/>
      <c r="J451" s="59"/>
      <c r="K451" s="60"/>
      <c r="L451" s="67"/>
      <c r="M451" s="65"/>
      <c r="N451" s="61" t="str">
        <f t="shared" ref="N451:N452" si="13">IF(LEFT(G451,1)="X","X",IF(LEFT(G451,1)="V","V",IF(H451="V","V",IF(I451="V","V",IF(J451="V","O",IF(K451="V","O",IF(L451="V","O",IF(M451="V","O",IF(LEFT(G451,1)="O","O",IF(LEFT(H451,1)="O","O",IF(I451="O","O",IF(J451="O","O",IF(K451="O","O",IF(L451="O","O",IF(M451="O","O","LEEG")))))))))))))))</f>
        <v>LEEG</v>
      </c>
      <c r="O451" s="68"/>
      <c r="P451" s="62"/>
    </row>
    <row r="452" spans="1:16" x14ac:dyDescent="0.2">
      <c r="A452" s="13"/>
      <c r="B452" s="13"/>
      <c r="C452" s="13" t="s">
        <v>331</v>
      </c>
      <c r="D452" s="13"/>
      <c r="E452" s="13" t="s">
        <v>332</v>
      </c>
      <c r="F452" s="13" t="s">
        <v>333</v>
      </c>
      <c r="G452" s="58"/>
      <c r="H452" s="58"/>
      <c r="I452" s="59"/>
      <c r="J452" s="59"/>
      <c r="K452" s="60"/>
      <c r="L452" s="67"/>
      <c r="M452" s="65"/>
      <c r="N452" s="61" t="str">
        <f t="shared" si="13"/>
        <v>LEEG</v>
      </c>
      <c r="O452" s="68"/>
      <c r="P452" s="62"/>
    </row>
    <row r="453" spans="1:16" x14ac:dyDescent="0.2">
      <c r="A453" s="13"/>
      <c r="B453" s="13" t="s">
        <v>162</v>
      </c>
      <c r="C453" s="13"/>
      <c r="D453" s="13"/>
      <c r="E453" s="13" t="s">
        <v>300</v>
      </c>
      <c r="F453" s="50" t="s">
        <v>163</v>
      </c>
      <c r="G453" s="58" t="s">
        <v>26</v>
      </c>
      <c r="H453" s="58"/>
      <c r="I453" s="59"/>
      <c r="J453" s="59"/>
      <c r="K453" s="60"/>
      <c r="L453" s="67"/>
      <c r="M453" s="65"/>
      <c r="N453" s="61" t="str">
        <f t="shared" si="12"/>
        <v>V</v>
      </c>
      <c r="O453" s="68" t="s">
        <v>320</v>
      </c>
      <c r="P453" s="62"/>
    </row>
    <row r="454" spans="1:16" x14ac:dyDescent="0.2">
      <c r="A454" s="13"/>
      <c r="B454" s="13"/>
      <c r="C454" s="13" t="s">
        <v>154</v>
      </c>
      <c r="D454" s="13"/>
      <c r="E454" s="13" t="s">
        <v>300</v>
      </c>
      <c r="F454" s="78" t="s">
        <v>155</v>
      </c>
      <c r="G454" s="58" t="s">
        <v>26</v>
      </c>
      <c r="H454" s="58"/>
      <c r="I454" s="59"/>
      <c r="J454" s="59"/>
      <c r="K454" s="60"/>
      <c r="L454" s="67"/>
      <c r="M454" s="65"/>
      <c r="N454" s="61" t="str">
        <f t="shared" si="12"/>
        <v>V</v>
      </c>
      <c r="O454" s="68"/>
      <c r="P454" s="62"/>
    </row>
    <row r="455" spans="1:16" x14ac:dyDescent="0.2">
      <c r="A455" s="13"/>
      <c r="B455" s="13"/>
      <c r="C455" s="13" t="s">
        <v>164</v>
      </c>
      <c r="D455" s="13"/>
      <c r="E455" s="3" t="s">
        <v>300</v>
      </c>
      <c r="F455" s="78" t="s">
        <v>165</v>
      </c>
      <c r="G455" s="58" t="s">
        <v>31</v>
      </c>
      <c r="H455" s="58"/>
      <c r="I455" s="59"/>
      <c r="J455" s="59"/>
      <c r="K455" s="60"/>
      <c r="L455" s="67"/>
      <c r="M455" s="65"/>
      <c r="N455" s="61" t="str">
        <f t="shared" si="12"/>
        <v>O</v>
      </c>
      <c r="O455" s="68"/>
      <c r="P455" s="62"/>
    </row>
    <row r="456" spans="1:16" x14ac:dyDescent="0.2">
      <c r="A456" s="13"/>
      <c r="B456" s="13"/>
      <c r="C456" s="13" t="s">
        <v>82</v>
      </c>
      <c r="D456" s="13"/>
      <c r="E456" s="13" t="s">
        <v>83</v>
      </c>
      <c r="F456" s="78" t="s">
        <v>84</v>
      </c>
      <c r="G456" s="58" t="s">
        <v>26</v>
      </c>
      <c r="H456" s="58"/>
      <c r="I456" s="59"/>
      <c r="J456" s="59"/>
      <c r="K456" s="60"/>
      <c r="L456" s="67"/>
      <c r="M456" s="65"/>
      <c r="N456" s="61" t="str">
        <f t="shared" si="12"/>
        <v>V</v>
      </c>
      <c r="O456" s="68"/>
      <c r="P456" s="62"/>
    </row>
    <row r="457" spans="1:16" x14ac:dyDescent="0.2">
      <c r="A457" s="13"/>
      <c r="B457" s="13"/>
      <c r="C457" s="13" t="s">
        <v>158</v>
      </c>
      <c r="D457" s="13"/>
      <c r="E457" s="13" t="s">
        <v>300</v>
      </c>
      <c r="F457" s="78" t="s">
        <v>159</v>
      </c>
      <c r="G457" s="58" t="s">
        <v>31</v>
      </c>
      <c r="H457" s="58"/>
      <c r="I457" s="59"/>
      <c r="J457" s="59"/>
      <c r="K457" s="60"/>
      <c r="L457" s="67"/>
      <c r="M457" s="65"/>
      <c r="N457" s="61" t="str">
        <f t="shared" ref="N457:N473" si="14">IF(LEFT(G457,1)="X","X",IF(LEFT(G457,1)="V","V",IF(H457="V","V",IF(I457="V","V",IF(J457="V","O",IF(K457="V","O",IF(L457="V","O",IF(M457="V","O",IF(LEFT(G457,1)="O","O",IF(LEFT(H457,1)="O","O",IF(I457="O","O",IF(J457="O","O",IF(K457="O","O",IF(L457="O","O",IF(M457="O","O","LEEG")))))))))))))))</f>
        <v>O</v>
      </c>
      <c r="O457" s="68"/>
      <c r="P457" s="62"/>
    </row>
    <row r="458" spans="1:16" x14ac:dyDescent="0.2">
      <c r="A458" s="13"/>
      <c r="B458" s="13"/>
      <c r="C458" s="13" t="s">
        <v>160</v>
      </c>
      <c r="D458" s="13"/>
      <c r="E458" s="51" t="s">
        <v>300</v>
      </c>
      <c r="F458" s="78" t="s">
        <v>161</v>
      </c>
      <c r="G458" s="58" t="s">
        <v>31</v>
      </c>
      <c r="H458" s="58"/>
      <c r="I458" s="59"/>
      <c r="J458" s="59"/>
      <c r="K458" s="60"/>
      <c r="L458" s="67"/>
      <c r="M458" s="65"/>
      <c r="N458" s="61" t="str">
        <f t="shared" si="14"/>
        <v>O</v>
      </c>
      <c r="O458" s="68"/>
      <c r="P458" s="62"/>
    </row>
    <row r="459" spans="1:16" x14ac:dyDescent="0.2">
      <c r="A459" s="13"/>
      <c r="B459" s="13"/>
      <c r="C459" s="13" t="s">
        <v>697</v>
      </c>
      <c r="D459" s="13"/>
      <c r="E459" s="51"/>
      <c r="F459" s="78" t="s">
        <v>698</v>
      </c>
      <c r="G459" s="58" t="s">
        <v>31</v>
      </c>
      <c r="H459" s="58"/>
      <c r="I459" s="59"/>
      <c r="J459" s="59"/>
      <c r="K459" s="60"/>
      <c r="L459" s="67"/>
      <c r="M459" s="65"/>
      <c r="N459" s="61" t="str">
        <f t="shared" si="14"/>
        <v>O</v>
      </c>
      <c r="O459" s="68"/>
      <c r="P459" s="62"/>
    </row>
    <row r="460" spans="1:16" x14ac:dyDescent="0.2">
      <c r="A460" s="13"/>
      <c r="B460" s="13"/>
      <c r="C460" s="13" t="s">
        <v>48</v>
      </c>
      <c r="D460" s="13"/>
      <c r="E460" s="13"/>
      <c r="F460" s="13" t="s">
        <v>49</v>
      </c>
      <c r="G460" s="58"/>
      <c r="H460" s="58"/>
      <c r="I460" s="59"/>
      <c r="J460" s="59"/>
      <c r="K460" s="60"/>
      <c r="L460" s="67"/>
      <c r="M460" s="65"/>
      <c r="N460" s="61" t="str">
        <f t="shared" si="14"/>
        <v>LEEG</v>
      </c>
      <c r="O460" s="68"/>
      <c r="P460" s="62"/>
    </row>
    <row r="461" spans="1:16" x14ac:dyDescent="0.2">
      <c r="A461" s="13"/>
      <c r="B461" s="13"/>
      <c r="C461" s="13" t="s">
        <v>331</v>
      </c>
      <c r="D461" s="13"/>
      <c r="E461" s="13" t="s">
        <v>332</v>
      </c>
      <c r="F461" s="13" t="s">
        <v>333</v>
      </c>
      <c r="G461" s="58"/>
      <c r="H461" s="58"/>
      <c r="I461" s="59"/>
      <c r="J461" s="59"/>
      <c r="K461" s="60"/>
      <c r="L461" s="67"/>
      <c r="M461" s="65"/>
      <c r="N461" s="61" t="str">
        <f t="shared" si="14"/>
        <v>LEEG</v>
      </c>
      <c r="O461" s="68"/>
      <c r="P461" s="62"/>
    </row>
    <row r="462" spans="1:16" x14ac:dyDescent="0.2">
      <c r="A462" s="13"/>
      <c r="B462" s="13" t="s">
        <v>169</v>
      </c>
      <c r="C462" s="13"/>
      <c r="D462" s="13"/>
      <c r="E462" s="13" t="s">
        <v>300</v>
      </c>
      <c r="F462" s="50" t="s">
        <v>170</v>
      </c>
      <c r="G462" s="58" t="s">
        <v>26</v>
      </c>
      <c r="H462" s="58"/>
      <c r="I462" s="59"/>
      <c r="J462" s="59"/>
      <c r="K462" s="60"/>
      <c r="L462" s="67"/>
      <c r="M462" s="65"/>
      <c r="N462" s="61" t="str">
        <f t="shared" si="14"/>
        <v>V</v>
      </c>
      <c r="O462" s="68" t="s">
        <v>320</v>
      </c>
      <c r="P462" s="62"/>
    </row>
    <row r="463" spans="1:16" x14ac:dyDescent="0.2">
      <c r="A463" s="13"/>
      <c r="B463" s="13"/>
      <c r="C463" s="13" t="s">
        <v>171</v>
      </c>
      <c r="D463" s="13"/>
      <c r="E463" s="13" t="s">
        <v>174</v>
      </c>
      <c r="F463" s="78" t="s">
        <v>172</v>
      </c>
      <c r="G463" s="58" t="s">
        <v>31</v>
      </c>
      <c r="H463" s="58"/>
      <c r="I463" s="59"/>
      <c r="J463" s="59"/>
      <c r="K463" s="60"/>
      <c r="L463" s="67"/>
      <c r="M463" s="65"/>
      <c r="N463" s="61" t="str">
        <f t="shared" si="14"/>
        <v>O</v>
      </c>
      <c r="O463" s="68"/>
      <c r="P463" s="62"/>
    </row>
    <row r="464" spans="1:16" x14ac:dyDescent="0.2">
      <c r="A464" s="13"/>
      <c r="B464" s="13"/>
      <c r="C464" s="13" t="s">
        <v>173</v>
      </c>
      <c r="D464" s="13"/>
      <c r="E464" s="13"/>
      <c r="F464" s="78" t="s">
        <v>175</v>
      </c>
      <c r="G464" s="58" t="s">
        <v>31</v>
      </c>
      <c r="H464" s="58"/>
      <c r="I464" s="59"/>
      <c r="J464" s="59"/>
      <c r="K464" s="60"/>
      <c r="L464" s="67"/>
      <c r="M464" s="65"/>
      <c r="N464" s="61" t="str">
        <f t="shared" si="14"/>
        <v>O</v>
      </c>
      <c r="O464" s="68"/>
      <c r="P464" s="62"/>
    </row>
    <row r="465" spans="1:16" x14ac:dyDescent="0.2">
      <c r="A465" s="13"/>
      <c r="B465" s="13"/>
      <c r="C465" s="13" t="s">
        <v>176</v>
      </c>
      <c r="D465" s="13"/>
      <c r="E465" s="13" t="s">
        <v>177</v>
      </c>
      <c r="F465" s="78" t="s">
        <v>178</v>
      </c>
      <c r="G465" s="58" t="s">
        <v>26</v>
      </c>
      <c r="H465" s="58"/>
      <c r="I465" s="59"/>
      <c r="J465" s="59"/>
      <c r="K465" s="60"/>
      <c r="L465" s="67"/>
      <c r="M465" s="65"/>
      <c r="N465" s="61" t="str">
        <f t="shared" si="14"/>
        <v>V</v>
      </c>
      <c r="O465" s="68"/>
      <c r="P465" s="62"/>
    </row>
    <row r="466" spans="1:16" x14ac:dyDescent="0.2">
      <c r="A466" s="13"/>
      <c r="B466" s="13"/>
      <c r="C466" s="13" t="s">
        <v>179</v>
      </c>
      <c r="D466" s="13"/>
      <c r="E466" s="13"/>
      <c r="F466" s="78" t="s">
        <v>180</v>
      </c>
      <c r="G466" s="58" t="s">
        <v>26</v>
      </c>
      <c r="H466" s="58"/>
      <c r="I466" s="59"/>
      <c r="J466" s="59"/>
      <c r="K466" s="60"/>
      <c r="L466" s="67"/>
      <c r="M466" s="65"/>
      <c r="N466" s="61" t="str">
        <f t="shared" si="14"/>
        <v>V</v>
      </c>
      <c r="O466" s="68"/>
      <c r="P466" s="62"/>
    </row>
    <row r="467" spans="1:16" x14ac:dyDescent="0.2">
      <c r="A467" s="13"/>
      <c r="B467" s="13"/>
      <c r="C467" s="13" t="s">
        <v>181</v>
      </c>
      <c r="D467" s="13"/>
      <c r="E467" s="13" t="s">
        <v>300</v>
      </c>
      <c r="F467" s="50" t="s">
        <v>182</v>
      </c>
      <c r="G467" s="58" t="s">
        <v>31</v>
      </c>
      <c r="H467" s="58"/>
      <c r="I467" s="59"/>
      <c r="J467" s="59"/>
      <c r="K467" s="60"/>
      <c r="L467" s="67"/>
      <c r="M467" s="65"/>
      <c r="N467" s="61" t="str">
        <f t="shared" si="14"/>
        <v>O</v>
      </c>
      <c r="O467" s="68" t="s">
        <v>320</v>
      </c>
      <c r="P467" s="62"/>
    </row>
    <row r="468" spans="1:16" x14ac:dyDescent="0.2">
      <c r="A468" s="13"/>
      <c r="B468" s="13"/>
      <c r="C468" s="13"/>
      <c r="D468" s="13" t="s">
        <v>183</v>
      </c>
      <c r="E468" s="13" t="s">
        <v>300</v>
      </c>
      <c r="F468" s="78" t="s">
        <v>184</v>
      </c>
      <c r="G468" s="58" t="s">
        <v>26</v>
      </c>
      <c r="H468" s="58"/>
      <c r="I468" s="59"/>
      <c r="J468" s="59"/>
      <c r="K468" s="60"/>
      <c r="L468" s="67"/>
      <c r="M468" s="65"/>
      <c r="N468" s="61" t="str">
        <f t="shared" si="14"/>
        <v>V</v>
      </c>
      <c r="O468" s="68"/>
      <c r="P468" s="62"/>
    </row>
    <row r="469" spans="1:16" x14ac:dyDescent="0.2">
      <c r="A469" s="13"/>
      <c r="B469" s="13"/>
      <c r="C469" s="13"/>
      <c r="D469" s="13" t="s">
        <v>185</v>
      </c>
      <c r="E469" s="13" t="s">
        <v>300</v>
      </c>
      <c r="F469" s="78" t="s">
        <v>186</v>
      </c>
      <c r="G469" s="58" t="s">
        <v>31</v>
      </c>
      <c r="H469" s="58"/>
      <c r="I469" s="59"/>
      <c r="J469" s="59"/>
      <c r="K469" s="60"/>
      <c r="L469" s="67"/>
      <c r="M469" s="65"/>
      <c r="N469" s="61" t="str">
        <f t="shared" si="14"/>
        <v>O</v>
      </c>
      <c r="O469" s="68"/>
      <c r="P469" s="62"/>
    </row>
    <row r="470" spans="1:16" x14ac:dyDescent="0.2">
      <c r="A470" s="13"/>
      <c r="B470" s="13" t="s">
        <v>662</v>
      </c>
      <c r="C470" s="13"/>
      <c r="D470" s="13"/>
      <c r="E470" s="13"/>
      <c r="F470" s="50" t="s">
        <v>663</v>
      </c>
      <c r="G470" s="58"/>
      <c r="H470" s="58"/>
      <c r="I470" s="59"/>
      <c r="J470" s="59"/>
      <c r="K470" s="60"/>
      <c r="L470" s="67"/>
      <c r="M470" s="65"/>
      <c r="N470" s="61" t="str">
        <f t="shared" si="14"/>
        <v>LEEG</v>
      </c>
      <c r="O470" s="68" t="s">
        <v>320</v>
      </c>
      <c r="P470" s="62"/>
    </row>
    <row r="471" spans="1:16" x14ac:dyDescent="0.2">
      <c r="A471" s="13"/>
      <c r="B471" s="13"/>
      <c r="C471" s="13" t="s">
        <v>664</v>
      </c>
      <c r="D471" s="13"/>
      <c r="E471" s="13" t="s">
        <v>665</v>
      </c>
      <c r="F471" s="13" t="s">
        <v>666</v>
      </c>
      <c r="G471" s="58"/>
      <c r="H471" s="58"/>
      <c r="I471" s="59"/>
      <c r="J471" s="59"/>
      <c r="K471" s="60"/>
      <c r="L471" s="67"/>
      <c r="M471" s="65"/>
      <c r="N471" s="61" t="str">
        <f t="shared" si="14"/>
        <v>LEEG</v>
      </c>
      <c r="O471" s="68"/>
      <c r="P471" s="62"/>
    </row>
    <row r="472" spans="1:16" x14ac:dyDescent="0.2">
      <c r="A472" s="13"/>
      <c r="B472" s="13"/>
      <c r="C472" s="13" t="s">
        <v>48</v>
      </c>
      <c r="D472" s="13"/>
      <c r="E472" s="13"/>
      <c r="F472" s="13" t="s">
        <v>49</v>
      </c>
      <c r="G472" s="58"/>
      <c r="H472" s="58"/>
      <c r="I472" s="59"/>
      <c r="J472" s="59"/>
      <c r="K472" s="60"/>
      <c r="L472" s="67"/>
      <c r="M472" s="65"/>
      <c r="N472" s="61" t="str">
        <f t="shared" si="14"/>
        <v>LEEG</v>
      </c>
      <c r="O472" s="68"/>
      <c r="P472" s="62"/>
    </row>
    <row r="473" spans="1:16" x14ac:dyDescent="0.2">
      <c r="A473" s="13"/>
      <c r="B473" s="13"/>
      <c r="C473" s="13" t="s">
        <v>331</v>
      </c>
      <c r="D473" s="13"/>
      <c r="E473" s="13" t="s">
        <v>332</v>
      </c>
      <c r="F473" s="13" t="s">
        <v>333</v>
      </c>
      <c r="G473" s="58"/>
      <c r="H473" s="58"/>
      <c r="I473" s="59"/>
      <c r="J473" s="59"/>
      <c r="K473" s="60"/>
      <c r="L473" s="67"/>
      <c r="M473" s="65"/>
      <c r="N473" s="61" t="str">
        <f t="shared" si="14"/>
        <v>LEEG</v>
      </c>
      <c r="O473" s="68"/>
      <c r="P473" s="62"/>
    </row>
    <row r="474" spans="1:16" x14ac:dyDescent="0.2">
      <c r="A474" s="13" t="s">
        <v>685</v>
      </c>
      <c r="B474" s="13"/>
      <c r="C474" s="13"/>
      <c r="D474" s="13"/>
      <c r="E474" s="13"/>
      <c r="F474" s="50" t="s">
        <v>686</v>
      </c>
      <c r="G474" s="58"/>
      <c r="H474" s="58"/>
      <c r="I474" s="59"/>
      <c r="J474" s="59"/>
      <c r="K474" s="60"/>
      <c r="L474" s="67"/>
      <c r="M474" s="65"/>
      <c r="N474" s="61" t="str">
        <f t="shared" ref="N474:N481" si="15">IF(LEFT(G474,1)="X","X",IF(LEFT(G474,1)="V","V",IF(H474="V","V",IF(I474="V","V",IF(J474="V","V",IF(K474="V","V",IF(L474="V","V",IF(M474="V","V",IF(LEFT(G474,1)="O","O",IF(LEFT(H474,1)="O","O",IF(I474="O","O",IF(J474="O","O",IF(K474="O","O",IF(L474="O","O",IF(M474="O","O","LEEG")))))))))))))))</f>
        <v>LEEG</v>
      </c>
      <c r="O474" s="68"/>
      <c r="P474" s="62"/>
    </row>
    <row r="475" spans="1:16" x14ac:dyDescent="0.2">
      <c r="A475" s="13"/>
      <c r="B475" s="13" t="s">
        <v>137</v>
      </c>
      <c r="C475" s="13"/>
      <c r="D475" s="13"/>
      <c r="E475" s="13" t="s">
        <v>138</v>
      </c>
      <c r="F475" s="13" t="s">
        <v>139</v>
      </c>
      <c r="G475" s="58"/>
      <c r="H475" s="58"/>
      <c r="I475" s="59"/>
      <c r="J475" s="59"/>
      <c r="K475" s="60"/>
      <c r="L475" s="67"/>
      <c r="M475" s="65"/>
      <c r="N475" s="61" t="str">
        <f t="shared" si="15"/>
        <v>LEEG</v>
      </c>
      <c r="O475" s="68"/>
      <c r="P475" s="62"/>
    </row>
    <row r="476" spans="1:16" x14ac:dyDescent="0.2">
      <c r="A476" s="13"/>
      <c r="B476" s="13" t="s">
        <v>687</v>
      </c>
      <c r="C476" s="13"/>
      <c r="D476" s="13"/>
      <c r="E476" s="13"/>
      <c r="F476" s="13" t="s">
        <v>688</v>
      </c>
      <c r="G476" s="58"/>
      <c r="H476" s="58"/>
      <c r="I476" s="59"/>
      <c r="J476" s="59"/>
      <c r="K476" s="60"/>
      <c r="L476" s="67"/>
      <c r="M476" s="65"/>
      <c r="N476" s="61" t="str">
        <f t="shared" si="15"/>
        <v>LEEG</v>
      </c>
      <c r="O476" s="68"/>
      <c r="P476" s="62"/>
    </row>
    <row r="477" spans="1:16" x14ac:dyDescent="0.2">
      <c r="A477" s="13"/>
      <c r="B477" s="13" t="s">
        <v>331</v>
      </c>
      <c r="C477" s="13"/>
      <c r="D477" s="13"/>
      <c r="E477" s="13" t="s">
        <v>332</v>
      </c>
      <c r="F477" s="13" t="s">
        <v>333</v>
      </c>
      <c r="G477" s="58"/>
      <c r="H477" s="58"/>
      <c r="I477" s="59"/>
      <c r="J477" s="59"/>
      <c r="K477" s="60"/>
      <c r="L477" s="67"/>
      <c r="M477" s="65"/>
      <c r="N477" s="61" t="str">
        <f t="shared" si="15"/>
        <v>LEEG</v>
      </c>
      <c r="O477" s="68"/>
      <c r="P477" s="62"/>
    </row>
    <row r="478" spans="1:16" x14ac:dyDescent="0.2">
      <c r="A478" s="13"/>
      <c r="B478" s="13" t="s">
        <v>689</v>
      </c>
      <c r="C478" s="13"/>
      <c r="D478" s="13"/>
      <c r="E478" s="13"/>
      <c r="F478" s="50" t="s">
        <v>690</v>
      </c>
      <c r="G478" s="58"/>
      <c r="H478" s="58"/>
      <c r="I478" s="59"/>
      <c r="J478" s="59"/>
      <c r="K478" s="60"/>
      <c r="L478" s="67"/>
      <c r="M478" s="65"/>
      <c r="N478" s="61" t="str">
        <f t="shared" si="15"/>
        <v>LEEG</v>
      </c>
      <c r="O478" s="68"/>
      <c r="P478" s="62"/>
    </row>
    <row r="479" spans="1:16" x14ac:dyDescent="0.2">
      <c r="A479" s="13"/>
      <c r="B479" s="13"/>
      <c r="C479" s="13" t="s">
        <v>691</v>
      </c>
      <c r="D479" s="13"/>
      <c r="E479" s="13"/>
      <c r="F479" s="13" t="s">
        <v>692</v>
      </c>
      <c r="G479" s="58"/>
      <c r="H479" s="58"/>
      <c r="I479" s="59"/>
      <c r="J479" s="59"/>
      <c r="K479" s="60"/>
      <c r="L479" s="67"/>
      <c r="M479" s="65"/>
      <c r="N479" s="61" t="str">
        <f t="shared" si="15"/>
        <v>LEEG</v>
      </c>
      <c r="O479" s="68"/>
      <c r="P479" s="62"/>
    </row>
    <row r="480" spans="1:16" x14ac:dyDescent="0.2">
      <c r="A480" s="13"/>
      <c r="B480" s="13"/>
      <c r="C480" s="13" t="s">
        <v>48</v>
      </c>
      <c r="D480" s="13"/>
      <c r="E480" s="13"/>
      <c r="F480" s="13" t="s">
        <v>49</v>
      </c>
      <c r="G480" s="58"/>
      <c r="H480" s="58"/>
      <c r="I480" s="59"/>
      <c r="J480" s="59"/>
      <c r="K480" s="60"/>
      <c r="L480" s="67"/>
      <c r="M480" s="65"/>
      <c r="N480" s="61" t="str">
        <f t="shared" si="15"/>
        <v>LEEG</v>
      </c>
      <c r="O480" s="68"/>
      <c r="P480" s="62"/>
    </row>
    <row r="481" spans="1:16" x14ac:dyDescent="0.2">
      <c r="A481" s="13"/>
      <c r="B481" s="13"/>
      <c r="C481" s="13" t="s">
        <v>331</v>
      </c>
      <c r="D481" s="13"/>
      <c r="E481" s="13" t="s">
        <v>332</v>
      </c>
      <c r="F481" s="13" t="s">
        <v>333</v>
      </c>
      <c r="G481" s="58"/>
      <c r="H481" s="58"/>
      <c r="I481" s="59"/>
      <c r="J481" s="59"/>
      <c r="K481" s="60"/>
      <c r="L481" s="67"/>
      <c r="M481" s="65"/>
      <c r="N481" s="61" t="str">
        <f t="shared" si="15"/>
        <v>LEEG</v>
      </c>
      <c r="O481" s="68"/>
      <c r="P481" s="62"/>
    </row>
  </sheetData>
  <autoFilter ref="A14:P474" xr:uid="{00000000-0009-0000-0000-000001000000}"/>
  <mergeCells count="1">
    <mergeCell ref="G13:H13"/>
  </mergeCells>
  <phoneticPr fontId="9" type="noConversion"/>
  <dataValidations disablePrompts="1" count="1">
    <dataValidation type="list" allowBlank="1" showInputMessage="1" showErrorMessage="1" sqref="C7" xr:uid="{3961604D-3E81-4830-B678-E825E81AF4C8}">
      <formula1>"SUIV,SUIV-EP,SUIV-COMBI"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I14:L14 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8.5703125" bestFit="1" customWidth="1"/>
    <col min="5" max="5" width="55.28515625" bestFit="1" customWidth="1"/>
    <col min="6" max="6" width="51.140625" customWidth="1"/>
    <col min="7" max="7" width="9.85546875" bestFit="1" customWidth="1"/>
  </cols>
  <sheetData>
    <row r="1" spans="1:7" s="1" customFormat="1" x14ac:dyDescent="0.2">
      <c r="A1" s="2" t="s">
        <v>9</v>
      </c>
      <c r="B1" s="21"/>
      <c r="C1" s="21"/>
      <c r="D1" s="21"/>
      <c r="E1" s="24"/>
      <c r="F1" s="21"/>
    </row>
    <row r="2" spans="1:7" s="1" customFormat="1" x14ac:dyDescent="0.2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">
      <c r="A5" s="41" t="s">
        <v>13</v>
      </c>
      <c r="B5" s="43">
        <f>Schema!C5</f>
        <v>0</v>
      </c>
      <c r="C5" s="31"/>
      <c r="E5" s="24"/>
    </row>
    <row r="6" spans="1:7" s="1" customFormat="1" x14ac:dyDescent="0.2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">
      <c r="A7" s="42" t="s">
        <v>15</v>
      </c>
      <c r="B7" s="43">
        <f>Schema!C8</f>
        <v>0</v>
      </c>
      <c r="C7" s="21"/>
      <c r="D7" s="21"/>
      <c r="E7" s="21"/>
      <c r="F7" s="21"/>
    </row>
    <row r="8" spans="1:7" s="1" customFormat="1" x14ac:dyDescent="0.2">
      <c r="A8" s="42" t="s">
        <v>16</v>
      </c>
      <c r="B8" s="43">
        <f>Schema!C9</f>
        <v>0</v>
      </c>
      <c r="C8" s="4"/>
      <c r="D8" s="21"/>
      <c r="E8" s="21"/>
      <c r="F8" s="21"/>
    </row>
    <row r="9" spans="1:7" s="1" customFormat="1" x14ac:dyDescent="0.2">
      <c r="A9" s="42" t="s">
        <v>17</v>
      </c>
      <c r="B9" s="43">
        <f>Schema!C10</f>
        <v>0</v>
      </c>
      <c r="C9" s="21"/>
      <c r="D9" s="21"/>
      <c r="E9" s="21"/>
      <c r="F9" s="21"/>
    </row>
    <row r="10" spans="1:7" s="21" customFormat="1" x14ac:dyDescent="0.2">
      <c r="A10" s="42" t="s">
        <v>18</v>
      </c>
      <c r="B10" s="43">
        <f>Schema!C11</f>
        <v>0</v>
      </c>
    </row>
    <row r="11" spans="1:7" s="21" customFormat="1" x14ac:dyDescent="0.2">
      <c r="A11" s="42" t="s">
        <v>19</v>
      </c>
      <c r="B11" s="43" t="str">
        <f>Schema!C12</f>
        <v>27-10-2021</v>
      </c>
    </row>
    <row r="12" spans="1:7" s="21" customFormat="1" x14ac:dyDescent="0.2">
      <c r="A12" s="2"/>
    </row>
    <row r="13" spans="1:7" s="21" customFormat="1" x14ac:dyDescent="0.2">
      <c r="A13" s="2"/>
    </row>
    <row r="14" spans="1:7" s="6" customFormat="1" x14ac:dyDescent="0.2">
      <c r="A14" s="71" t="s">
        <v>92</v>
      </c>
      <c r="B14" s="72" t="s">
        <v>271</v>
      </c>
      <c r="C14" s="73"/>
      <c r="D14" s="73" t="s">
        <v>92</v>
      </c>
      <c r="E14" s="72" t="s">
        <v>272</v>
      </c>
      <c r="F14" s="72" t="s">
        <v>273</v>
      </c>
      <c r="G14" s="74" t="s">
        <v>96</v>
      </c>
    </row>
    <row r="15" spans="1:7" ht="12.75" customHeight="1" x14ac:dyDescent="0.2">
      <c r="A15" s="19" t="s">
        <v>97</v>
      </c>
      <c r="B15" s="19" t="s">
        <v>274</v>
      </c>
      <c r="C15" s="90" t="s">
        <v>98</v>
      </c>
      <c r="D15" s="19" t="s">
        <v>97</v>
      </c>
      <c r="E15" s="19" t="s">
        <v>275</v>
      </c>
      <c r="F15" s="90" t="s">
        <v>276</v>
      </c>
      <c r="G15" s="90" t="s">
        <v>277</v>
      </c>
    </row>
    <row r="16" spans="1:7" ht="28.5" customHeight="1" x14ac:dyDescent="0.2">
      <c r="A16" s="17" t="s">
        <v>99</v>
      </c>
      <c r="B16" s="22" t="s">
        <v>278</v>
      </c>
      <c r="C16" s="91"/>
      <c r="D16" s="17" t="s">
        <v>99</v>
      </c>
      <c r="E16" s="22" t="s">
        <v>279</v>
      </c>
      <c r="F16" s="91"/>
      <c r="G16" s="91"/>
    </row>
    <row r="17" spans="1:7" x14ac:dyDescent="0.2">
      <c r="A17" s="2"/>
      <c r="B17" s="21"/>
      <c r="C17" s="21"/>
      <c r="D17" s="21"/>
      <c r="E17" s="21"/>
      <c r="F17" s="21"/>
      <c r="G17" s="21"/>
    </row>
    <row r="18" spans="1:7" x14ac:dyDescent="0.2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">
      <c r="A19" s="19" t="s">
        <v>97</v>
      </c>
      <c r="B19" s="75" t="s">
        <v>280</v>
      </c>
      <c r="C19" s="90" t="s">
        <v>98</v>
      </c>
      <c r="D19" s="19" t="s">
        <v>97</v>
      </c>
      <c r="E19" s="76" t="s">
        <v>281</v>
      </c>
      <c r="F19" s="92" t="s">
        <v>282</v>
      </c>
      <c r="G19" s="90"/>
    </row>
    <row r="20" spans="1:7" ht="26.25" customHeight="1" x14ac:dyDescent="0.2">
      <c r="A20" s="17" t="s">
        <v>99</v>
      </c>
      <c r="B20" s="76" t="s">
        <v>283</v>
      </c>
      <c r="C20" s="91"/>
      <c r="D20" s="17" t="s">
        <v>99</v>
      </c>
      <c r="E20" s="76" t="s">
        <v>284</v>
      </c>
      <c r="F20" s="93"/>
      <c r="G20" s="91"/>
    </row>
    <row r="21" spans="1:7" x14ac:dyDescent="0.2">
      <c r="A21" s="7"/>
      <c r="D21" s="25"/>
    </row>
    <row r="22" spans="1:7" x14ac:dyDescent="0.2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">
      <c r="A23" s="19" t="s">
        <v>97</v>
      </c>
      <c r="B23" s="75" t="s">
        <v>280</v>
      </c>
      <c r="C23" s="90" t="s">
        <v>98</v>
      </c>
      <c r="D23" s="19" t="s">
        <v>97</v>
      </c>
      <c r="E23" s="76" t="s">
        <v>281</v>
      </c>
      <c r="F23" s="92" t="s">
        <v>282</v>
      </c>
      <c r="G23" s="90"/>
    </row>
    <row r="24" spans="1:7" ht="26.25" customHeight="1" x14ac:dyDescent="0.2">
      <c r="A24" s="17" t="s">
        <v>99</v>
      </c>
      <c r="B24" s="76" t="s">
        <v>283</v>
      </c>
      <c r="C24" s="91"/>
      <c r="D24" s="17" t="s">
        <v>99</v>
      </c>
      <c r="E24" s="76" t="s">
        <v>281</v>
      </c>
      <c r="F24" s="93"/>
      <c r="G24" s="91"/>
    </row>
    <row r="25" spans="1:7" ht="16.5" customHeight="1" x14ac:dyDescent="0.2">
      <c r="A25" s="7"/>
      <c r="D25" s="25"/>
    </row>
    <row r="26" spans="1:7" x14ac:dyDescent="0.2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">
      <c r="A27" s="19" t="s">
        <v>97</v>
      </c>
      <c r="B27" s="75" t="s">
        <v>280</v>
      </c>
      <c r="C27" s="90" t="s">
        <v>98</v>
      </c>
      <c r="D27" s="19" t="s">
        <v>97</v>
      </c>
      <c r="E27" s="76" t="s">
        <v>281</v>
      </c>
      <c r="F27" s="92" t="s">
        <v>282</v>
      </c>
      <c r="G27" s="90"/>
    </row>
    <row r="28" spans="1:7" ht="12" customHeight="1" x14ac:dyDescent="0.2">
      <c r="A28" s="17" t="s">
        <v>99</v>
      </c>
      <c r="B28" s="76" t="s">
        <v>283</v>
      </c>
      <c r="C28" s="91"/>
      <c r="D28" s="17" t="s">
        <v>99</v>
      </c>
      <c r="E28" s="76" t="s">
        <v>281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29" customWidth="1"/>
    <col min="4" max="16384" width="9.140625" style="1"/>
  </cols>
  <sheetData>
    <row r="1" spans="1:5" ht="92.25" customHeight="1" x14ac:dyDescent="0.2">
      <c r="A1" s="21"/>
      <c r="B1" s="24"/>
      <c r="C1" s="41"/>
      <c r="D1" s="21"/>
      <c r="E1" s="21"/>
    </row>
    <row r="2" spans="1:5" x14ac:dyDescent="0.2">
      <c r="A2" s="21"/>
      <c r="B2" s="9" t="s">
        <v>104</v>
      </c>
      <c r="C2" s="9"/>
      <c r="D2" s="21"/>
      <c r="E2" s="21"/>
    </row>
    <row r="3" spans="1:5" x14ac:dyDescent="0.2">
      <c r="A3" s="8"/>
      <c r="B3" s="26">
        <v>1</v>
      </c>
      <c r="C3" s="30" t="s">
        <v>105</v>
      </c>
      <c r="D3" s="21"/>
      <c r="E3" s="21"/>
    </row>
    <row r="4" spans="1:5" x14ac:dyDescent="0.2">
      <c r="A4" s="8"/>
      <c r="B4" s="26">
        <v>2</v>
      </c>
      <c r="C4" s="30" t="s">
        <v>106</v>
      </c>
      <c r="D4" s="21"/>
      <c r="E4" s="21"/>
    </row>
    <row r="5" spans="1:5" x14ac:dyDescent="0.2">
      <c r="A5" s="8"/>
      <c r="B5" s="27">
        <v>3</v>
      </c>
      <c r="C5" s="30"/>
      <c r="D5" s="21"/>
      <c r="E5" s="21"/>
    </row>
    <row r="6" spans="1:5" x14ac:dyDescent="0.2">
      <c r="A6" s="21"/>
      <c r="B6" s="27">
        <v>4</v>
      </c>
      <c r="C6" s="30"/>
      <c r="D6" s="21"/>
      <c r="E6" s="21"/>
    </row>
    <row r="7" spans="1:5" x14ac:dyDescent="0.2">
      <c r="A7" s="21"/>
      <c r="B7" s="27">
        <v>5</v>
      </c>
      <c r="C7" s="30"/>
      <c r="D7" s="21"/>
      <c r="E7" s="21"/>
    </row>
    <row r="8" spans="1:5" x14ac:dyDescent="0.2">
      <c r="A8" s="21"/>
      <c r="B8" s="27">
        <v>6</v>
      </c>
      <c r="C8" s="30"/>
      <c r="D8" s="21"/>
      <c r="E8" s="21"/>
    </row>
    <row r="9" spans="1:5" x14ac:dyDescent="0.2">
      <c r="A9" s="21"/>
      <c r="B9" s="27">
        <v>7</v>
      </c>
      <c r="C9" s="30"/>
      <c r="D9" s="21"/>
      <c r="E9" s="21"/>
    </row>
    <row r="10" spans="1:5" x14ac:dyDescent="0.2">
      <c r="A10" s="21"/>
      <c r="B10" s="27"/>
      <c r="C10" s="30"/>
      <c r="D10" s="21"/>
      <c r="E10" s="21"/>
    </row>
    <row r="11" spans="1:5" x14ac:dyDescent="0.2">
      <c r="A11" s="21"/>
      <c r="B11" s="27"/>
      <c r="C11" s="30"/>
      <c r="D11" s="21"/>
      <c r="E11" s="21"/>
    </row>
    <row r="12" spans="1:5" x14ac:dyDescent="0.2">
      <c r="A12" s="21"/>
      <c r="B12" s="27"/>
      <c r="C12" s="30"/>
      <c r="D12" s="21"/>
      <c r="E12" s="21"/>
    </row>
    <row r="13" spans="1:5" x14ac:dyDescent="0.2">
      <c r="A13" s="21"/>
      <c r="B13" s="27"/>
      <c r="C13" s="30"/>
      <c r="D13" s="21"/>
      <c r="E13" s="21"/>
    </row>
    <row r="14" spans="1:5" x14ac:dyDescent="0.2">
      <c r="A14" s="21"/>
      <c r="B14" s="27"/>
      <c r="C14" s="30"/>
      <c r="D14" s="21"/>
      <c r="E14" s="21"/>
    </row>
    <row r="15" spans="1:5" x14ac:dyDescent="0.2">
      <c r="A15" s="21"/>
      <c r="B15" s="27"/>
      <c r="C15" s="30"/>
      <c r="D15" s="21"/>
      <c r="E15" s="21"/>
    </row>
    <row r="16" spans="1:5" x14ac:dyDescent="0.2">
      <c r="A16" s="21"/>
      <c r="B16" s="27"/>
      <c r="C16" s="30"/>
      <c r="D16" s="21"/>
      <c r="E16" s="21"/>
    </row>
    <row r="17" spans="2:3" x14ac:dyDescent="0.2">
      <c r="B17" s="27"/>
      <c r="C17" s="30"/>
    </row>
    <row r="18" spans="2:3" x14ac:dyDescent="0.2">
      <c r="B18" s="27"/>
      <c r="C18" s="30"/>
    </row>
    <row r="19" spans="2:3" x14ac:dyDescent="0.2">
      <c r="B19" s="27"/>
      <c r="C19" s="30"/>
    </row>
    <row r="20" spans="2:3" x14ac:dyDescent="0.2">
      <c r="B20" s="27"/>
      <c r="C20" s="30"/>
    </row>
    <row r="21" spans="2:3" x14ac:dyDescent="0.2">
      <c r="B21" s="27"/>
      <c r="C21" s="30"/>
    </row>
    <row r="22" spans="2:3" x14ac:dyDescent="0.2">
      <c r="B22" s="27"/>
      <c r="C22" s="30"/>
    </row>
    <row r="23" spans="2:3" x14ac:dyDescent="0.2">
      <c r="B23" s="27"/>
      <c r="C23" s="30"/>
    </row>
    <row r="24" spans="2:3" x14ac:dyDescent="0.2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6.85546875" style="1" bestFit="1" customWidth="1"/>
    <col min="4" max="4" width="70.5703125" style="1" customWidth="1"/>
    <col min="5" max="16384" width="8.7109375" style="1"/>
  </cols>
  <sheetData>
    <row r="1" spans="1:5" ht="96" customHeight="1" x14ac:dyDescent="0.2">
      <c r="A1" s="21"/>
      <c r="B1" s="5"/>
      <c r="C1" s="5"/>
      <c r="D1" s="21"/>
      <c r="E1" s="21"/>
    </row>
    <row r="2" spans="1:5" ht="12.75" x14ac:dyDescent="0.2">
      <c r="A2" s="21"/>
      <c r="B2" s="9" t="s">
        <v>302</v>
      </c>
      <c r="C2" s="9" t="s">
        <v>107</v>
      </c>
      <c r="D2" s="9" t="s">
        <v>108</v>
      </c>
      <c r="E2" s="21"/>
    </row>
    <row r="3" spans="1:5" ht="12.75" x14ac:dyDescent="0.2">
      <c r="A3" s="21"/>
      <c r="B3" s="11"/>
      <c r="C3" s="11"/>
      <c r="D3" s="80"/>
      <c r="E3" s="21"/>
    </row>
    <row r="4" spans="1:5" ht="12.75" x14ac:dyDescent="0.2">
      <c r="A4" s="8"/>
      <c r="B4" s="11"/>
      <c r="C4" s="11"/>
      <c r="D4" s="81"/>
      <c r="E4" s="21"/>
    </row>
    <row r="5" spans="1:5" ht="12.75" x14ac:dyDescent="0.2">
      <c r="A5" s="8"/>
      <c r="B5" s="11"/>
      <c r="C5" s="11"/>
      <c r="D5" s="82"/>
      <c r="E5" s="21"/>
    </row>
    <row r="6" spans="1:5" ht="12.75" x14ac:dyDescent="0.2">
      <c r="A6" s="8"/>
      <c r="B6" s="11"/>
      <c r="C6" s="11"/>
      <c r="D6" s="13"/>
      <c r="E6" s="21"/>
    </row>
    <row r="7" spans="1:5" ht="12.75" x14ac:dyDescent="0.2">
      <c r="A7" s="8"/>
      <c r="B7" s="11"/>
      <c r="C7" s="11"/>
      <c r="D7" s="83"/>
      <c r="E7" s="21"/>
    </row>
    <row r="8" spans="1:5" ht="12.75" x14ac:dyDescent="0.2">
      <c r="A8" s="21"/>
      <c r="B8" s="11"/>
      <c r="C8" s="11"/>
      <c r="D8" s="13"/>
      <c r="E8" s="21"/>
    </row>
    <row r="9" spans="1:5" ht="12.75" x14ac:dyDescent="0.2">
      <c r="A9" s="21"/>
      <c r="B9" s="11"/>
      <c r="C9" s="11"/>
      <c r="D9" s="11"/>
      <c r="E9" s="3"/>
    </row>
    <row r="10" spans="1:5" ht="12.75" x14ac:dyDescent="0.2">
      <c r="A10" s="21"/>
      <c r="B10" s="14"/>
      <c r="C10" s="11"/>
      <c r="D10" s="13"/>
      <c r="E10" s="21"/>
    </row>
    <row r="11" spans="1:5" ht="12.75" x14ac:dyDescent="0.2">
      <c r="A11" s="21"/>
      <c r="B11" s="14"/>
      <c r="C11" s="11"/>
      <c r="D11" s="13"/>
      <c r="E11" s="21"/>
    </row>
    <row r="12" spans="1:5" ht="12.75" x14ac:dyDescent="0.2">
      <c r="A12" s="21"/>
      <c r="B12" s="14"/>
      <c r="C12" s="11"/>
      <c r="D12" s="13"/>
      <c r="E12" s="21"/>
    </row>
    <row r="13" spans="1:5" ht="12.75" x14ac:dyDescent="0.2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468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52" bestFit="1" customWidth="1"/>
    <col min="6" max="6" width="8.7109375" style="52" customWidth="1"/>
    <col min="7" max="7" width="8.28515625" style="52" customWidth="1"/>
    <col min="8" max="8" width="8.140625" style="52" customWidth="1"/>
    <col min="9" max="9" width="13.5703125" style="53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Schema!I14</f>
        <v>premieBerekening_aanroep</v>
      </c>
      <c r="L1" s="54" t="str">
        <f>Schema!J14</f>
        <v>premieBerekening_resultaat</v>
      </c>
      <c r="M1" s="54" t="str">
        <f>Schema!K14</f>
        <v>Acceptatie_aanroep</v>
      </c>
      <c r="N1" s="54" t="str">
        <f>Schema!L14</f>
        <v>Acceptatie_resultaat</v>
      </c>
      <c r="O1" s="54" t="str">
        <f>Schema!N14</f>
        <v>kunnenAanleveren</v>
      </c>
    </row>
    <row r="2" spans="1:15" x14ac:dyDescent="0.2">
      <c r="A2" t="str">
        <f>Schema!A15&amp;Schema!B15&amp;Schema!C15&amp;Schema!D15</f>
        <v>AL</v>
      </c>
      <c r="B2" t="str">
        <f t="shared" ref="B2" si="0">IF(LEN(A2)=2,A2,IF(A2="","Leeg",B1))</f>
        <v>AL</v>
      </c>
      <c r="C2" s="52">
        <f>IF(A2="","",IF(LEN(Schema!A15)=2,1,IF(LEN(Schema!B15)=2,10,IF(LEN(Schema!C15)=2,100,0))))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IF(Schema!I15="","",Schema!I15)</f>
        <v/>
      </c>
      <c r="L2" t="str">
        <f>IF(Schema!J15="","",Schema!J15)</f>
        <v/>
      </c>
      <c r="M2" t="str">
        <f>IF(Schema!K15="","",Schema!K15)</f>
        <v/>
      </c>
      <c r="N2" t="str">
        <f>IF(Schema!L15="","",Schema!L15)</f>
        <v/>
      </c>
      <c r="O2" t="str">
        <f>IF(Schema!N15="","",Schema!N15)</f>
        <v>V</v>
      </c>
    </row>
    <row r="3" spans="1:15" x14ac:dyDescent="0.2">
      <c r="A3" t="str">
        <f>Schema!A16&amp;Schema!B16&amp;Schema!C16&amp;Schema!D16</f>
        <v>ADATMSG</v>
      </c>
      <c r="B3" t="str">
        <f t="shared" ref="B3:B66" si="6">IF(LEN(A3)=2,A3,IF(A3="","Leeg",B2))</f>
        <v>AL</v>
      </c>
      <c r="C3" s="52">
        <f>IF(A3="","",IF(LEN(Schema!A16)=2,1,IF(LEN(Schema!B16)=2,10,IF(LEN(Schema!C16)=2,100,0))))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IF(Schema!I16="","",Schema!I16)</f>
        <v/>
      </c>
      <c r="L3" t="str">
        <f>IF(Schema!J16="","",Schema!J16)</f>
        <v/>
      </c>
      <c r="M3" t="str">
        <f>IF(Schema!K16="","",Schema!K16)</f>
        <v/>
      </c>
      <c r="N3" t="str">
        <f>IF(Schema!L16="","",Schema!L16)</f>
        <v/>
      </c>
      <c r="O3" t="str">
        <f>IF(Schema!N16="","",Schema!N16)</f>
        <v>V</v>
      </c>
    </row>
    <row r="4" spans="1:15" x14ac:dyDescent="0.2">
      <c r="A4" t="str">
        <f>Schema!A17&amp;Schema!B17&amp;Schema!C17&amp;Schema!D17</f>
        <v>APPLNM</v>
      </c>
      <c r="B4" t="str">
        <f t="shared" si="6"/>
        <v>AL</v>
      </c>
      <c r="C4" s="52">
        <f>IF(A4="","",IF(LEN(Schema!A17)=2,1,IF(LEN(Schema!B17)=2,10,IF(LEN(Schema!C17)=2,100,0))))</f>
        <v>0</v>
      </c>
      <c r="D4" s="52">
        <f t="shared" si="7"/>
        <v>1</v>
      </c>
      <c r="E4" s="52">
        <f>IF(A4="","",SUM(Tabel2[[#This Row],[I1]:[I2]]))</f>
        <v>1</v>
      </c>
      <c r="F4" s="53" t="str">
        <f t="shared" si="8"/>
        <v>AL</v>
      </c>
      <c r="G4" s="53" t="str">
        <f t="shared" si="9"/>
        <v/>
      </c>
      <c r="H4" s="53" t="str">
        <f t="shared" si="10"/>
        <v/>
      </c>
      <c r="I4" s="53" t="str">
        <f t="shared" si="11"/>
        <v>AL</v>
      </c>
      <c r="J4" t="str">
        <f>IF(C4="","",IF(LEN(Tabel2[[#This Row],[Entiteit of attribuut]])=2,"",Tabel2[[#This Row],[Entiteit]]&amp;"_"&amp;Tabel2[[#This Row],[Entiteit of attribuut]]))</f>
        <v>AL_APPLNM</v>
      </c>
      <c r="K4" t="str">
        <f>IF(Schema!I17="","",Schema!I17)</f>
        <v/>
      </c>
      <c r="L4" t="str">
        <f>IF(Schema!J17="","",Schema!J17)</f>
        <v/>
      </c>
      <c r="M4" t="str">
        <f>IF(Schema!K17="","",Schema!K17)</f>
        <v/>
      </c>
      <c r="N4" t="str">
        <f>IF(Schema!L17="","",Schema!L17)</f>
        <v/>
      </c>
      <c r="O4" t="str">
        <f>IF(Schema!N17="","",Schema!N17)</f>
        <v>O</v>
      </c>
    </row>
    <row r="5" spans="1:15" x14ac:dyDescent="0.2">
      <c r="A5" t="str">
        <f>Schema!A18&amp;Schema!B18&amp;Schema!C18&amp;Schema!D18</f>
        <v>APPLVS</v>
      </c>
      <c r="B5" t="str">
        <f t="shared" si="6"/>
        <v>AL</v>
      </c>
      <c r="C5" s="52">
        <f>IF(A5="","",IF(LEN(Schema!A18)=2,1,IF(LEN(Schema!B18)=2,10,IF(LEN(Schema!C18)=2,100,0))))</f>
        <v>0</v>
      </c>
      <c r="D5" s="52">
        <f t="shared" si="7"/>
        <v>1</v>
      </c>
      <c r="E5" s="52">
        <f>IF(A5="","",SUM(Tabel2[[#This Row],[I1]:[I2]]))</f>
        <v>1</v>
      </c>
      <c r="F5" s="53" t="str">
        <f t="shared" si="8"/>
        <v>AL</v>
      </c>
      <c r="G5" s="53" t="str">
        <f t="shared" si="9"/>
        <v/>
      </c>
      <c r="H5" s="53" t="str">
        <f t="shared" si="10"/>
        <v/>
      </c>
      <c r="I5" s="53" t="str">
        <f t="shared" si="11"/>
        <v>AL</v>
      </c>
      <c r="J5" t="str">
        <f>IF(C5="","",IF(LEN(Tabel2[[#This Row],[Entiteit of attribuut]])=2,"",Tabel2[[#This Row],[Entiteit]]&amp;"_"&amp;Tabel2[[#This Row],[Entiteit of attribuut]]))</f>
        <v>AL_APPLVS</v>
      </c>
      <c r="K5" t="str">
        <f>IF(Schema!I18="","",Schema!I18)</f>
        <v/>
      </c>
      <c r="L5" t="str">
        <f>IF(Schema!J18="","",Schema!J18)</f>
        <v/>
      </c>
      <c r="M5" t="str">
        <f>IF(Schema!K18="","",Schema!K18)</f>
        <v/>
      </c>
      <c r="N5" t="str">
        <f>IF(Schema!L18="","",Schema!L18)</f>
        <v/>
      </c>
      <c r="O5" t="str">
        <f>IF(Schema!N18="","",Schema!N18)</f>
        <v>O</v>
      </c>
    </row>
    <row r="6" spans="1:15" x14ac:dyDescent="0.2">
      <c r="A6" t="str">
        <f>Schema!A19&amp;Schema!B19&amp;Schema!C19&amp;Schema!D19</f>
        <v>CPREF</v>
      </c>
      <c r="B6" t="str">
        <f t="shared" si="6"/>
        <v>AL</v>
      </c>
      <c r="C6" s="52">
        <f>IF(A6="","",IF(LEN(Schema!A19)=2,1,IF(LEN(Schema!B19)=2,10,IF(LEN(Schema!C19)=2,100,0))))</f>
        <v>0</v>
      </c>
      <c r="D6" s="52">
        <f t="shared" si="7"/>
        <v>1</v>
      </c>
      <c r="E6" s="52">
        <f>IF(A6="","",SUM(Tabel2[[#This Row],[I1]:[I2]]))</f>
        <v>1</v>
      </c>
      <c r="F6" s="53" t="str">
        <f t="shared" si="8"/>
        <v>AL</v>
      </c>
      <c r="G6" s="53" t="str">
        <f t="shared" si="9"/>
        <v/>
      </c>
      <c r="H6" s="53" t="str">
        <f t="shared" si="10"/>
        <v/>
      </c>
      <c r="I6" s="53" t="str">
        <f t="shared" si="11"/>
        <v>AL</v>
      </c>
      <c r="J6" t="str">
        <f>IF(C6="","",IF(LEN(Tabel2[[#This Row],[Entiteit of attribuut]])=2,"",Tabel2[[#This Row],[Entiteit]]&amp;"_"&amp;Tabel2[[#This Row],[Entiteit of attribuut]]))</f>
        <v>AL_CPREF</v>
      </c>
      <c r="K6" t="str">
        <f>IF(Schema!I19="","",Schema!I19)</f>
        <v/>
      </c>
      <c r="L6" t="str">
        <f>IF(Schema!J19="","",Schema!J19)</f>
        <v/>
      </c>
      <c r="M6" t="str">
        <f>IF(Schema!K19="","",Schema!K19)</f>
        <v/>
      </c>
      <c r="N6" t="str">
        <f>IF(Schema!L19="","",Schema!L19)</f>
        <v/>
      </c>
      <c r="O6" t="str">
        <f>IF(Schema!N19="","",Schema!N19)</f>
        <v>V</v>
      </c>
    </row>
    <row r="7" spans="1:15" x14ac:dyDescent="0.2">
      <c r="A7" t="str">
        <f>Schema!A20&amp;Schema!B20&amp;Schema!C20&amp;Schema!D20</f>
        <v>DATACAT</v>
      </c>
      <c r="B7" t="str">
        <f t="shared" si="6"/>
        <v>AL</v>
      </c>
      <c r="C7" s="52">
        <f>IF(A7="","",IF(LEN(Schema!A20)=2,1,IF(LEN(Schema!B20)=2,10,IF(LEN(Schema!C20)=2,100,0))))</f>
        <v>0</v>
      </c>
      <c r="D7" s="52">
        <f t="shared" si="7"/>
        <v>1</v>
      </c>
      <c r="E7" s="52">
        <f>IF(A7="","",SUM(Tabel2[[#This Row],[I1]:[I2]]))</f>
        <v>1</v>
      </c>
      <c r="F7" s="53" t="str">
        <f t="shared" si="8"/>
        <v>AL</v>
      </c>
      <c r="G7" s="53" t="str">
        <f t="shared" si="9"/>
        <v/>
      </c>
      <c r="H7" s="53" t="str">
        <f t="shared" si="10"/>
        <v/>
      </c>
      <c r="I7" s="53" t="str">
        <f t="shared" si="11"/>
        <v>AL</v>
      </c>
      <c r="J7" t="str">
        <f>IF(C7="","",IF(LEN(Tabel2[[#This Row],[Entiteit of attribuut]])=2,"",Tabel2[[#This Row],[Entiteit]]&amp;"_"&amp;Tabel2[[#This Row],[Entiteit of attribuut]]))</f>
        <v>AL_DATACAT</v>
      </c>
      <c r="K7" t="str">
        <f>IF(Schema!I20="","",Schema!I20)</f>
        <v/>
      </c>
      <c r="L7" t="str">
        <f>IF(Schema!J20="","",Schema!J20)</f>
        <v/>
      </c>
      <c r="M7" t="str">
        <f>IF(Schema!K20="","",Schema!K20)</f>
        <v/>
      </c>
      <c r="N7" t="str">
        <f>IF(Schema!L20="","",Schema!L20)</f>
        <v/>
      </c>
      <c r="O7" t="str">
        <f>IF(Schema!N20="","",Schema!N20)</f>
        <v>LEEG</v>
      </c>
    </row>
    <row r="8" spans="1:15" x14ac:dyDescent="0.2">
      <c r="A8" t="str">
        <f>Schema!A21&amp;Schema!B21&amp;Schema!C21&amp;Schema!D21</f>
        <v>FUNCTIE</v>
      </c>
      <c r="B8" t="str">
        <f t="shared" si="6"/>
        <v>AL</v>
      </c>
      <c r="C8" s="52">
        <f>IF(A8="","",IF(LEN(Schema!A21)=2,1,IF(LEN(Schema!B21)=2,10,IF(LEN(Schema!C21)=2,100,0))))</f>
        <v>0</v>
      </c>
      <c r="D8" s="52">
        <f t="shared" si="7"/>
        <v>1</v>
      </c>
      <c r="E8" s="52">
        <f>IF(A8="","",SUM(Tabel2[[#This Row],[I1]:[I2]]))</f>
        <v>1</v>
      </c>
      <c r="F8" s="53" t="str">
        <f t="shared" si="8"/>
        <v>AL</v>
      </c>
      <c r="G8" s="53" t="str">
        <f t="shared" si="9"/>
        <v/>
      </c>
      <c r="H8" s="53" t="str">
        <f t="shared" si="10"/>
        <v/>
      </c>
      <c r="I8" s="53" t="str">
        <f t="shared" si="11"/>
        <v>AL</v>
      </c>
      <c r="J8" t="str">
        <f>IF(C8="","",IF(LEN(Tabel2[[#This Row],[Entiteit of attribuut]])=2,"",Tabel2[[#This Row],[Entiteit]]&amp;"_"&amp;Tabel2[[#This Row],[Entiteit of attribuut]]))</f>
        <v>AL_FUNCTIE</v>
      </c>
      <c r="K8" t="str">
        <f>IF(Schema!I21="","",Schema!I21)</f>
        <v/>
      </c>
      <c r="L8" t="str">
        <f>IF(Schema!J21="","",Schema!J21)</f>
        <v/>
      </c>
      <c r="M8" t="str">
        <f>IF(Schema!K21="","",Schema!K21)</f>
        <v/>
      </c>
      <c r="N8" t="str">
        <f>IF(Schema!L21="","",Schema!L21)</f>
        <v/>
      </c>
      <c r="O8" t="str">
        <f>IF(Schema!N21="","",Schema!N21)</f>
        <v>LEEG</v>
      </c>
    </row>
    <row r="9" spans="1:15" x14ac:dyDescent="0.2">
      <c r="A9" t="str">
        <f>Schema!A22&amp;Schema!B22&amp;Schema!C22&amp;Schema!D22</f>
        <v>INCLGP</v>
      </c>
      <c r="B9" t="str">
        <f t="shared" si="6"/>
        <v>AL</v>
      </c>
      <c r="C9" s="52">
        <f>IF(A9="","",IF(LEN(Schema!A22)=2,1,IF(LEN(Schema!B22)=2,10,IF(LEN(Schema!C22)=2,100,0))))</f>
        <v>0</v>
      </c>
      <c r="D9" s="52">
        <f t="shared" si="7"/>
        <v>1</v>
      </c>
      <c r="E9" s="52">
        <f>IF(A9="","",SUM(Tabel2[[#This Row],[I1]:[I2]]))</f>
        <v>1</v>
      </c>
      <c r="F9" s="53" t="str">
        <f t="shared" si="8"/>
        <v>AL</v>
      </c>
      <c r="G9" s="53" t="str">
        <f t="shared" si="9"/>
        <v/>
      </c>
      <c r="H9" s="53" t="str">
        <f t="shared" si="10"/>
        <v/>
      </c>
      <c r="I9" s="53" t="str">
        <f t="shared" si="11"/>
        <v>AL</v>
      </c>
      <c r="J9" t="str">
        <f>IF(C9="","",IF(LEN(Tabel2[[#This Row],[Entiteit of attribuut]])=2,"",Tabel2[[#This Row],[Entiteit]]&amp;"_"&amp;Tabel2[[#This Row],[Entiteit of attribuut]]))</f>
        <v>AL_INCLGP</v>
      </c>
      <c r="K9" t="str">
        <f>IF(Schema!I22="","",Schema!I22)</f>
        <v/>
      </c>
      <c r="L9" t="str">
        <f>IF(Schema!J22="","",Schema!J22)</f>
        <v/>
      </c>
      <c r="M9" t="str">
        <f>IF(Schema!K22="","",Schema!K22)</f>
        <v/>
      </c>
      <c r="N9" t="str">
        <f>IF(Schema!L22="","",Schema!L22)</f>
        <v/>
      </c>
      <c r="O9" t="str">
        <f>IF(Schema!N22="","",Schema!N22)</f>
        <v>V</v>
      </c>
    </row>
    <row r="10" spans="1:15" x14ac:dyDescent="0.2">
      <c r="A10" t="str">
        <f>Schema!A23&amp;Schema!B23&amp;Schema!C23&amp;Schema!D23</f>
        <v>INCLOP</v>
      </c>
      <c r="B10" t="str">
        <f t="shared" si="6"/>
        <v>AL</v>
      </c>
      <c r="C10" s="52">
        <f>IF(A10="","",IF(LEN(Schema!A23)=2,1,IF(LEN(Schema!B23)=2,10,IF(LEN(Schema!C23)=2,100,0))))</f>
        <v>0</v>
      </c>
      <c r="D10" s="52">
        <f t="shared" si="7"/>
        <v>1</v>
      </c>
      <c r="E10" s="52">
        <f>IF(A10="","",SUM(Tabel2[[#This Row],[I1]:[I2]]))</f>
        <v>1</v>
      </c>
      <c r="F10" s="53" t="str">
        <f t="shared" si="8"/>
        <v>AL</v>
      </c>
      <c r="G10" s="53" t="str">
        <f t="shared" si="9"/>
        <v/>
      </c>
      <c r="H10" s="53" t="str">
        <f t="shared" si="10"/>
        <v/>
      </c>
      <c r="I10" s="53" t="str">
        <f t="shared" si="11"/>
        <v>AL</v>
      </c>
      <c r="J10" t="str">
        <f>IF(C10="","",IF(LEN(Tabel2[[#This Row],[Entiteit of attribuut]])=2,"",Tabel2[[#This Row],[Entiteit]]&amp;"_"&amp;Tabel2[[#This Row],[Entiteit of attribuut]]))</f>
        <v>AL_INCLOP</v>
      </c>
      <c r="K10" t="str">
        <f>IF(Schema!I23="","",Schema!I23)</f>
        <v/>
      </c>
      <c r="L10" t="str">
        <f>IF(Schema!J23="","",Schema!J23)</f>
        <v/>
      </c>
      <c r="M10" t="str">
        <f>IF(Schema!K23="","",Schema!K23)</f>
        <v/>
      </c>
      <c r="N10" t="str">
        <f>IF(Schema!L23="","",Schema!L23)</f>
        <v/>
      </c>
      <c r="O10" t="str">
        <f>IF(Schema!N23="","",Schema!N23)</f>
        <v>V</v>
      </c>
    </row>
    <row r="11" spans="1:15" x14ac:dyDescent="0.2">
      <c r="A11" t="str">
        <f>Schema!A24&amp;Schema!B24&amp;Schema!C24&amp;Schema!D24</f>
        <v>INCLPP</v>
      </c>
      <c r="B11" t="str">
        <f t="shared" si="6"/>
        <v>AL</v>
      </c>
      <c r="C11" s="52">
        <f>IF(A11="","",IF(LEN(Schema!A24)=2,1,IF(LEN(Schema!B24)=2,10,IF(LEN(Schema!C24)=2,100,0))))</f>
        <v>0</v>
      </c>
      <c r="D11" s="52">
        <f t="shared" si="7"/>
        <v>1</v>
      </c>
      <c r="E11" s="52">
        <f>IF(A11="","",SUM(Tabel2[[#This Row],[I1]:[I2]]))</f>
        <v>1</v>
      </c>
      <c r="F11" s="53" t="str">
        <f t="shared" si="8"/>
        <v>AL</v>
      </c>
      <c r="G11" s="53" t="str">
        <f t="shared" si="9"/>
        <v/>
      </c>
      <c r="H11" s="53" t="str">
        <f t="shared" si="10"/>
        <v/>
      </c>
      <c r="I11" s="53" t="str">
        <f t="shared" si="11"/>
        <v>AL</v>
      </c>
      <c r="J11" t="str">
        <f>IF(C11="","",IF(LEN(Tabel2[[#This Row],[Entiteit of attribuut]])=2,"",Tabel2[[#This Row],[Entiteit]]&amp;"_"&amp;Tabel2[[#This Row],[Entiteit of attribuut]]))</f>
        <v>AL_INCLPP</v>
      </c>
      <c r="K11" t="str">
        <f>IF(Schema!I24="","",Schema!I24)</f>
        <v/>
      </c>
      <c r="L11" t="str">
        <f>IF(Schema!J24="","",Schema!J24)</f>
        <v/>
      </c>
      <c r="M11" t="str">
        <f>IF(Schema!K24="","",Schema!K24)</f>
        <v/>
      </c>
      <c r="N11" t="str">
        <f>IF(Schema!L24="","",Schema!L24)</f>
        <v/>
      </c>
      <c r="O11" t="str">
        <f>IF(Schema!N24="","",Schema!N24)</f>
        <v>V</v>
      </c>
    </row>
    <row r="12" spans="1:15" x14ac:dyDescent="0.2">
      <c r="A12" t="str">
        <f>Schema!A25&amp;Schema!B25&amp;Schema!C25&amp;Schema!D25</f>
        <v>MNDGP</v>
      </c>
      <c r="B12" t="str">
        <f t="shared" si="6"/>
        <v>AL</v>
      </c>
      <c r="C12" s="52">
        <f>IF(A12="","",IF(LEN(Schema!A25)=2,1,IF(LEN(Schema!B25)=2,10,IF(LEN(Schema!C25)=2,100,0))))</f>
        <v>0</v>
      </c>
      <c r="D12" s="52">
        <f t="shared" si="7"/>
        <v>1</v>
      </c>
      <c r="E12" s="52">
        <f>IF(A12="","",SUM(Tabel2[[#This Row],[I1]:[I2]]))</f>
        <v>1</v>
      </c>
      <c r="F12" s="53" t="str">
        <f t="shared" si="8"/>
        <v>AL</v>
      </c>
      <c r="G12" s="53" t="str">
        <f t="shared" si="9"/>
        <v/>
      </c>
      <c r="H12" s="53" t="str">
        <f t="shared" si="10"/>
        <v/>
      </c>
      <c r="I12" s="53" t="str">
        <f t="shared" si="11"/>
        <v>AL</v>
      </c>
      <c r="J12" t="str">
        <f>IF(C12="","",IF(LEN(Tabel2[[#This Row],[Entiteit of attribuut]])=2,"",Tabel2[[#This Row],[Entiteit]]&amp;"_"&amp;Tabel2[[#This Row],[Entiteit of attribuut]]))</f>
        <v>AL_MNDGP</v>
      </c>
      <c r="K12" t="str">
        <f>IF(Schema!I25="","",Schema!I25)</f>
        <v/>
      </c>
      <c r="L12" t="str">
        <f>IF(Schema!J25="","",Schema!J25)</f>
        <v/>
      </c>
      <c r="M12" t="str">
        <f>IF(Schema!K25="","",Schema!K25)</f>
        <v/>
      </c>
      <c r="N12" t="str">
        <f>IF(Schema!L25="","",Schema!L25)</f>
        <v/>
      </c>
      <c r="O12" t="str">
        <f>IF(Schema!N25="","",Schema!N25)</f>
        <v>O</v>
      </c>
    </row>
    <row r="13" spans="1:15" x14ac:dyDescent="0.2">
      <c r="A13" t="str">
        <f>Schema!A26&amp;Schema!B26&amp;Schema!C26&amp;Schema!D26</f>
        <v>VERSIEV</v>
      </c>
      <c r="B13" t="str">
        <f t="shared" si="6"/>
        <v>AL</v>
      </c>
      <c r="C13" s="52">
        <f>IF(A13="","",IF(LEN(Schema!A26)=2,1,IF(LEN(Schema!B26)=2,10,IF(LEN(Schema!C26)=2,100,0))))</f>
        <v>0</v>
      </c>
      <c r="D13" s="52">
        <f t="shared" si="7"/>
        <v>1</v>
      </c>
      <c r="E13" s="52">
        <f>IF(A13="","",SUM(Tabel2[[#This Row],[I1]:[I2]]))</f>
        <v>1</v>
      </c>
      <c r="F13" s="53" t="str">
        <f t="shared" si="8"/>
        <v>AL</v>
      </c>
      <c r="G13" s="53" t="str">
        <f t="shared" si="9"/>
        <v/>
      </c>
      <c r="H13" s="53" t="str">
        <f t="shared" si="10"/>
        <v/>
      </c>
      <c r="I13" s="53" t="str">
        <f t="shared" si="11"/>
        <v>AL</v>
      </c>
      <c r="J13" t="str">
        <f>IF(C13="","",IF(LEN(Tabel2[[#This Row],[Entiteit of attribuut]])=2,"",Tabel2[[#This Row],[Entiteit]]&amp;"_"&amp;Tabel2[[#This Row],[Entiteit of attribuut]]))</f>
        <v>AL_VERSIEV</v>
      </c>
      <c r="K13" t="str">
        <f>IF(Schema!I26="","",Schema!I26)</f>
        <v/>
      </c>
      <c r="L13" t="str">
        <f>IF(Schema!J26="","",Schema!J26)</f>
        <v/>
      </c>
      <c r="M13" t="str">
        <f>IF(Schema!K26="","",Schema!K26)</f>
        <v/>
      </c>
      <c r="N13" t="str">
        <f>IF(Schema!L26="","",Schema!L26)</f>
        <v/>
      </c>
      <c r="O13" t="str">
        <f>IF(Schema!N26="","",Schema!N26)</f>
        <v>V</v>
      </c>
    </row>
    <row r="14" spans="1:15" x14ac:dyDescent="0.2">
      <c r="A14" t="str">
        <f>Schema!A27&amp;Schema!B27&amp;Schema!C27&amp;Schema!D27</f>
        <v>VIEWCOD</v>
      </c>
      <c r="B14" t="str">
        <f t="shared" si="6"/>
        <v>AL</v>
      </c>
      <c r="C14" s="52">
        <f>IF(A14="","",IF(LEN(Schema!A27)=2,1,IF(LEN(Schema!B27)=2,10,IF(LEN(Schema!C27)=2,100,0))))</f>
        <v>0</v>
      </c>
      <c r="D14" s="52">
        <f t="shared" si="7"/>
        <v>1</v>
      </c>
      <c r="E14" s="52">
        <f>IF(A14="","",SUM(Tabel2[[#This Row],[I1]:[I2]]))</f>
        <v>1</v>
      </c>
      <c r="F14" s="53" t="str">
        <f t="shared" si="8"/>
        <v>AL</v>
      </c>
      <c r="G14" s="53" t="str">
        <f t="shared" si="9"/>
        <v/>
      </c>
      <c r="H14" s="53" t="str">
        <f t="shared" si="10"/>
        <v/>
      </c>
      <c r="I14" s="53" t="str">
        <f t="shared" si="11"/>
        <v>AL</v>
      </c>
      <c r="J14" t="str">
        <f>IF(C14="","",IF(LEN(Tabel2[[#This Row],[Entiteit of attribuut]])=2,"",Tabel2[[#This Row],[Entiteit]]&amp;"_"&amp;Tabel2[[#This Row],[Entiteit of attribuut]]))</f>
        <v>AL_VIEWCOD</v>
      </c>
      <c r="K14" t="str">
        <f>IF(Schema!I27="","",Schema!I27)</f>
        <v/>
      </c>
      <c r="L14" t="str">
        <f>IF(Schema!J27="","",Schema!J27)</f>
        <v/>
      </c>
      <c r="M14" t="str">
        <f>IF(Schema!K27="","",Schema!K27)</f>
        <v/>
      </c>
      <c r="N14" t="str">
        <f>IF(Schema!L27="","",Schema!L27)</f>
        <v/>
      </c>
      <c r="O14" t="str">
        <f>IF(Schema!N27="","",Schema!N27)</f>
        <v>LEEG</v>
      </c>
    </row>
    <row r="15" spans="1:15" x14ac:dyDescent="0.2">
      <c r="A15" t="str">
        <f>Schema!A28&amp;Schema!B28&amp;Schema!C28&amp;Schema!D28</f>
        <v>VRWRKCD</v>
      </c>
      <c r="B15" t="str">
        <f t="shared" si="6"/>
        <v>AL</v>
      </c>
      <c r="C15" s="52">
        <f>IF(A15="","",IF(LEN(Schema!A28)=2,1,IF(LEN(Schema!B28)=2,10,IF(LEN(Schema!C28)=2,100,0))))</f>
        <v>0</v>
      </c>
      <c r="D15" s="52">
        <f t="shared" si="7"/>
        <v>1</v>
      </c>
      <c r="E15" s="52">
        <f>IF(A15="","",SUM(Tabel2[[#This Row],[I1]:[I2]]))</f>
        <v>1</v>
      </c>
      <c r="F15" s="53" t="str">
        <f t="shared" si="8"/>
        <v>AL</v>
      </c>
      <c r="G15" s="53" t="str">
        <f t="shared" si="9"/>
        <v/>
      </c>
      <c r="H15" s="53" t="str">
        <f t="shared" si="10"/>
        <v/>
      </c>
      <c r="I15" s="53" t="str">
        <f t="shared" si="11"/>
        <v>AL</v>
      </c>
      <c r="J15" t="str">
        <f>IF(C15="","",IF(LEN(Tabel2[[#This Row],[Entiteit of attribuut]])=2,"",Tabel2[[#This Row],[Entiteit]]&amp;"_"&amp;Tabel2[[#This Row],[Entiteit of attribuut]]))</f>
        <v>AL_VRWRKCD</v>
      </c>
      <c r="K15" t="str">
        <f>IF(Schema!I28="","",Schema!I28)</f>
        <v/>
      </c>
      <c r="L15" t="str">
        <f>IF(Schema!J28="","",Schema!J28)</f>
        <v/>
      </c>
      <c r="M15" t="str">
        <f>IF(Schema!K28="","",Schema!K28)</f>
        <v/>
      </c>
      <c r="N15" t="str">
        <f>IF(Schema!L28="","",Schema!L28)</f>
        <v/>
      </c>
      <c r="O15" t="str">
        <f>IF(Schema!N28="","",Schema!N28)</f>
        <v>LEEG</v>
      </c>
    </row>
    <row r="16" spans="1:15" x14ac:dyDescent="0.2">
      <c r="A16" t="str">
        <f>Schema!A29&amp;Schema!B29&amp;Schema!C29&amp;Schema!D29</f>
        <v>PK</v>
      </c>
      <c r="B16" t="str">
        <f t="shared" si="6"/>
        <v>PK</v>
      </c>
      <c r="C16" s="52">
        <f>IF(A16="","",IF(LEN(Schema!A29)=2,1,IF(LEN(Schema!B29)=2,10,IF(LEN(Schema!C29)=2,100,0))))</f>
        <v>1</v>
      </c>
      <c r="D16" s="52">
        <f t="shared" si="7"/>
        <v>1</v>
      </c>
      <c r="E16" s="52">
        <f>IF(A16="","",SUM(Tabel2[[#This Row],[I1]:[I2]]))</f>
        <v>2</v>
      </c>
      <c r="F16" s="53" t="str">
        <f t="shared" si="8"/>
        <v>PK</v>
      </c>
      <c r="G16" s="53" t="str">
        <f t="shared" si="9"/>
        <v/>
      </c>
      <c r="H16" s="53" t="str">
        <f t="shared" si="10"/>
        <v/>
      </c>
      <c r="I16" s="53" t="str">
        <f t="shared" si="11"/>
        <v>PK</v>
      </c>
      <c r="J16" t="str">
        <f>IF(C16="","",IF(LEN(Tabel2[[#This Row],[Entiteit of attribuut]])=2,"",Tabel2[[#This Row],[Entiteit]]&amp;"_"&amp;Tabel2[[#This Row],[Entiteit of attribuut]]))</f>
        <v/>
      </c>
      <c r="K16" t="str">
        <f>IF(Schema!I29="","",Schema!I29)</f>
        <v/>
      </c>
      <c r="L16" t="str">
        <f>IF(Schema!J29="","",Schema!J29)</f>
        <v/>
      </c>
      <c r="M16" t="str">
        <f>IF(Schema!K29="","",Schema!K29)</f>
        <v/>
      </c>
      <c r="N16" t="str">
        <f>IF(Schema!L29="","",Schema!L29)</f>
        <v/>
      </c>
      <c r="O16" t="str">
        <f>IF(Schema!N29="","",Schema!N29)</f>
        <v>O</v>
      </c>
    </row>
    <row r="17" spans="1:15" x14ac:dyDescent="0.2">
      <c r="A17" t="str">
        <f>Schema!A30&amp;Schema!B30&amp;Schema!C30&amp;Schema!D30</f>
        <v>NUMMER</v>
      </c>
      <c r="B17" t="str">
        <f t="shared" si="6"/>
        <v>PK</v>
      </c>
      <c r="C17" s="52">
        <f>IF(A17="","",IF(LEN(Schema!A30)=2,1,IF(LEN(Schema!B30)=2,10,IF(LEN(Schema!C30)=2,100,0))))</f>
        <v>0</v>
      </c>
      <c r="D17" s="52">
        <f t="shared" si="7"/>
        <v>1</v>
      </c>
      <c r="E17" s="52">
        <f>IF(A17="","",SUM(Tabel2[[#This Row],[I1]:[I2]]))</f>
        <v>1</v>
      </c>
      <c r="F17" s="53" t="str">
        <f t="shared" si="8"/>
        <v>PK</v>
      </c>
      <c r="G17" s="53" t="str">
        <f t="shared" si="9"/>
        <v/>
      </c>
      <c r="H17" s="53" t="str">
        <f t="shared" si="10"/>
        <v/>
      </c>
      <c r="I17" s="53" t="str">
        <f t="shared" si="11"/>
        <v>PK</v>
      </c>
      <c r="J17" t="str">
        <f>IF(C17="","",IF(LEN(Tabel2[[#This Row],[Entiteit of attribuut]])=2,"",Tabel2[[#This Row],[Entiteit]]&amp;"_"&amp;Tabel2[[#This Row],[Entiteit of attribuut]]))</f>
        <v>PK_NUMMER</v>
      </c>
      <c r="K17" t="str">
        <f>IF(Schema!I30="","",Schema!I30)</f>
        <v/>
      </c>
      <c r="L17" t="str">
        <f>IF(Schema!J30="","",Schema!J30)</f>
        <v/>
      </c>
      <c r="M17" t="str">
        <f>IF(Schema!K30="","",Schema!K30)</f>
        <v/>
      </c>
      <c r="N17" t="str">
        <f>IF(Schema!L30="","",Schema!L30)</f>
        <v/>
      </c>
      <c r="O17" t="str">
        <f>IF(Schema!N30="","",Schema!N30)</f>
        <v>V</v>
      </c>
    </row>
    <row r="18" spans="1:15" x14ac:dyDescent="0.2">
      <c r="A18" t="str">
        <f>Schema!A31&amp;Schema!B31&amp;Schema!C31&amp;Schema!D31</f>
        <v>RC</v>
      </c>
      <c r="B18" t="str">
        <f t="shared" si="6"/>
        <v>RC</v>
      </c>
      <c r="C18" s="52">
        <f>IF(A18="","",IF(LEN(Schema!A31)=2,1,IF(LEN(Schema!B31)=2,10,IF(LEN(Schema!C31)=2,100,0))))</f>
        <v>1</v>
      </c>
      <c r="D18" s="52">
        <f t="shared" si="7"/>
        <v>1</v>
      </c>
      <c r="E18" s="52">
        <f>IF(A18="","",SUM(Tabel2[[#This Row],[I1]:[I2]]))</f>
        <v>2</v>
      </c>
      <c r="F18" s="53" t="str">
        <f t="shared" si="8"/>
        <v>RC</v>
      </c>
      <c r="G18" s="53" t="str">
        <f t="shared" si="9"/>
        <v/>
      </c>
      <c r="H18" s="53" t="str">
        <f t="shared" si="10"/>
        <v/>
      </c>
      <c r="I18" s="53" t="str">
        <f t="shared" si="11"/>
        <v>RC</v>
      </c>
      <c r="J18" t="str">
        <f>IF(C18="","",IF(LEN(Tabel2[[#This Row],[Entiteit of attribuut]])=2,"",Tabel2[[#This Row],[Entiteit]]&amp;"_"&amp;Tabel2[[#This Row],[Entiteit of attribuut]]))</f>
        <v/>
      </c>
      <c r="K18" t="str">
        <f>IF(Schema!I31="","",Schema!I31)</f>
        <v/>
      </c>
      <c r="L18" t="str">
        <f>IF(Schema!J31="","",Schema!J31)</f>
        <v/>
      </c>
      <c r="M18" t="str">
        <f>IF(Schema!K31="","",Schema!K31)</f>
        <v/>
      </c>
      <c r="N18" t="str">
        <f>IF(Schema!L31="","",Schema!L31)</f>
        <v/>
      </c>
      <c r="O18" t="str">
        <f>IF(Schema!N31="","",Schema!N31)</f>
        <v>O</v>
      </c>
    </row>
    <row r="19" spans="1:15" x14ac:dyDescent="0.2">
      <c r="A19" t="str">
        <f>Schema!A32&amp;Schema!B32&amp;Schema!C32&amp;Schema!D32</f>
        <v>NUMMER</v>
      </c>
      <c r="B19" t="str">
        <f t="shared" si="6"/>
        <v>RC</v>
      </c>
      <c r="C19" s="52">
        <f>IF(A19="","",IF(LEN(Schema!A32)=2,1,IF(LEN(Schema!B32)=2,10,IF(LEN(Schema!C32)=2,100,0))))</f>
        <v>0</v>
      </c>
      <c r="D19" s="52">
        <f t="shared" si="7"/>
        <v>1</v>
      </c>
      <c r="E19" s="52">
        <f>IF(A19="","",SUM(Tabel2[[#This Row],[I1]:[I2]]))</f>
        <v>1</v>
      </c>
      <c r="F19" s="53" t="str">
        <f t="shared" si="8"/>
        <v>RC</v>
      </c>
      <c r="G19" s="53" t="str">
        <f t="shared" si="9"/>
        <v/>
      </c>
      <c r="H19" s="53" t="str">
        <f t="shared" si="10"/>
        <v/>
      </c>
      <c r="I19" s="53" t="str">
        <f t="shared" si="11"/>
        <v>RC</v>
      </c>
      <c r="J19" t="str">
        <f>IF(C19="","",IF(LEN(Tabel2[[#This Row],[Entiteit of attribuut]])=2,"",Tabel2[[#This Row],[Entiteit]]&amp;"_"&amp;Tabel2[[#This Row],[Entiteit of attribuut]]))</f>
        <v>RC_NUMMER</v>
      </c>
      <c r="K19" t="str">
        <f>IF(Schema!I32="","",Schema!I32)</f>
        <v/>
      </c>
      <c r="L19" t="str">
        <f>IF(Schema!J32="","",Schema!J32)</f>
        <v/>
      </c>
      <c r="M19" t="str">
        <f>IF(Schema!K32="","",Schema!K32)</f>
        <v/>
      </c>
      <c r="N19" t="str">
        <f>IF(Schema!L32="","",Schema!L32)</f>
        <v/>
      </c>
      <c r="O19" t="str">
        <f>IF(Schema!N32="","",Schema!N32)</f>
        <v>V</v>
      </c>
    </row>
    <row r="20" spans="1:15" x14ac:dyDescent="0.2">
      <c r="A20" t="str">
        <f>Schema!A33&amp;Schema!B33&amp;Schema!C33&amp;Schema!D33</f>
        <v>PP</v>
      </c>
      <c r="B20" t="str">
        <f t="shared" si="6"/>
        <v>PP</v>
      </c>
      <c r="C20" s="52">
        <f>IF(A20="","",IF(LEN(Schema!A33)=2,1,IF(LEN(Schema!B33)=2,10,IF(LEN(Schema!C33)=2,100,0))))</f>
        <v>1</v>
      </c>
      <c r="D20" s="52">
        <f t="shared" si="7"/>
        <v>1</v>
      </c>
      <c r="E20" s="52">
        <f>IF(A20="","",SUM(Tabel2[[#This Row],[I1]:[I2]]))</f>
        <v>2</v>
      </c>
      <c r="F20" s="53" t="str">
        <f t="shared" si="8"/>
        <v>PP</v>
      </c>
      <c r="G20" s="53" t="str">
        <f t="shared" si="9"/>
        <v/>
      </c>
      <c r="H20" s="53" t="str">
        <f t="shared" si="10"/>
        <v/>
      </c>
      <c r="I20" s="53" t="str">
        <f t="shared" si="11"/>
        <v>PP</v>
      </c>
      <c r="J20" t="str">
        <f>IF(C20="","",IF(LEN(Tabel2[[#This Row],[Entiteit of attribuut]])=2,"",Tabel2[[#This Row],[Entiteit]]&amp;"_"&amp;Tabel2[[#This Row],[Entiteit of attribuut]]))</f>
        <v/>
      </c>
      <c r="K20" t="str">
        <f>IF(Schema!I33="","",Schema!I33)</f>
        <v/>
      </c>
      <c r="L20" t="str">
        <f>IF(Schema!J33="","",Schema!J33)</f>
        <v/>
      </c>
      <c r="M20" t="str">
        <f>IF(Schema!K33="","",Schema!K33)</f>
        <v/>
      </c>
      <c r="N20" t="str">
        <f>IF(Schema!L33="","",Schema!L33)</f>
        <v/>
      </c>
      <c r="O20" t="str">
        <f>IF(Schema!N33="","",Schema!N33)</f>
        <v>V</v>
      </c>
    </row>
    <row r="21" spans="1:15" x14ac:dyDescent="0.2">
      <c r="A21" t="str">
        <f>Schema!A34&amp;Schema!B34&amp;Schema!C34&amp;Schema!D34</f>
        <v>ADEFVRS</v>
      </c>
      <c r="B21" t="str">
        <f t="shared" si="6"/>
        <v>PP</v>
      </c>
      <c r="C21" s="52">
        <f>IF(A21="","",IF(LEN(Schema!A34)=2,1,IF(LEN(Schema!B34)=2,10,IF(LEN(Schema!C34)=2,100,0))))</f>
        <v>0</v>
      </c>
      <c r="D21" s="52">
        <f t="shared" si="7"/>
        <v>1</v>
      </c>
      <c r="E21" s="52">
        <f>IF(A21="","",SUM(Tabel2[[#This Row],[I1]:[I2]]))</f>
        <v>1</v>
      </c>
      <c r="F21" s="53" t="str">
        <f t="shared" si="8"/>
        <v>PP</v>
      </c>
      <c r="G21" s="53" t="str">
        <f t="shared" si="9"/>
        <v/>
      </c>
      <c r="H21" s="53" t="str">
        <f t="shared" si="10"/>
        <v/>
      </c>
      <c r="I21" s="53" t="str">
        <f t="shared" si="11"/>
        <v>PP</v>
      </c>
      <c r="J21" t="str">
        <f>IF(C21="","",IF(LEN(Tabel2[[#This Row],[Entiteit of attribuut]])=2,"",Tabel2[[#This Row],[Entiteit]]&amp;"_"&amp;Tabel2[[#This Row],[Entiteit of attribuut]]))</f>
        <v>PP_ADEFVRS</v>
      </c>
      <c r="K21" t="str">
        <f>IF(Schema!I34="","",Schema!I34)</f>
        <v/>
      </c>
      <c r="L21" t="str">
        <f>IF(Schema!J34="","",Schema!J34)</f>
        <v/>
      </c>
      <c r="M21" t="str">
        <f>IF(Schema!K34="","",Schema!K34)</f>
        <v/>
      </c>
      <c r="N21" t="str">
        <f>IF(Schema!L34="","",Schema!L34)</f>
        <v/>
      </c>
      <c r="O21" t="str">
        <f>IF(Schema!N34="","",Schema!N34)</f>
        <v>V</v>
      </c>
    </row>
    <row r="22" spans="1:15" x14ac:dyDescent="0.2">
      <c r="A22" t="str">
        <f>Schema!A35&amp;Schema!B35&amp;Schema!C35&amp;Schema!D35</f>
        <v>AFDDEFN</v>
      </c>
      <c r="B22" t="str">
        <f t="shared" si="6"/>
        <v>PP</v>
      </c>
      <c r="C22" s="52">
        <f>IF(A22="","",IF(LEN(Schema!A35)=2,1,IF(LEN(Schema!B35)=2,10,IF(LEN(Schema!C35)=2,100,0))))</f>
        <v>0</v>
      </c>
      <c r="D22" s="52">
        <f t="shared" si="7"/>
        <v>1</v>
      </c>
      <c r="E22" s="52">
        <f>IF(A22="","",SUM(Tabel2[[#This Row],[I1]:[I2]]))</f>
        <v>1</v>
      </c>
      <c r="F22" s="53" t="str">
        <f t="shared" si="8"/>
        <v>PP</v>
      </c>
      <c r="G22" s="53" t="str">
        <f t="shared" si="9"/>
        <v/>
      </c>
      <c r="H22" s="53" t="str">
        <f t="shared" si="10"/>
        <v/>
      </c>
      <c r="I22" s="53" t="str">
        <f t="shared" si="11"/>
        <v>PP</v>
      </c>
      <c r="J22" t="str">
        <f>IF(C22="","",IF(LEN(Tabel2[[#This Row],[Entiteit of attribuut]])=2,"",Tabel2[[#This Row],[Entiteit]]&amp;"_"&amp;Tabel2[[#This Row],[Entiteit of attribuut]]))</f>
        <v>PP_AFDDEFN</v>
      </c>
      <c r="K22" t="str">
        <f>IF(Schema!I35="","",Schema!I35)</f>
        <v/>
      </c>
      <c r="L22" t="str">
        <f>IF(Schema!J35="","",Schema!J35)</f>
        <v/>
      </c>
      <c r="M22" t="str">
        <f>IF(Schema!K35="","",Schema!K35)</f>
        <v/>
      </c>
      <c r="N22" t="str">
        <f>IF(Schema!L35="","",Schema!L35)</f>
        <v/>
      </c>
      <c r="O22" t="str">
        <f>IF(Schema!N35="","",Schema!N35)</f>
        <v>V</v>
      </c>
    </row>
    <row r="23" spans="1:15" x14ac:dyDescent="0.2">
      <c r="A23" t="str">
        <f>Schema!A36&amp;Schema!B36&amp;Schema!C36&amp;Schema!D36</f>
        <v>BETTERM</v>
      </c>
      <c r="B23" t="str">
        <f t="shared" si="6"/>
        <v>PP</v>
      </c>
      <c r="C23" s="52">
        <f>IF(A23="","",IF(LEN(Schema!A36)=2,1,IF(LEN(Schema!B36)=2,10,IF(LEN(Schema!C36)=2,100,0))))</f>
        <v>0</v>
      </c>
      <c r="D23" s="52">
        <f t="shared" si="7"/>
        <v>1</v>
      </c>
      <c r="E23" s="52">
        <f>IF(A23="","",SUM(Tabel2[[#This Row],[I1]:[I2]]))</f>
        <v>1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>PP_BETTERM</v>
      </c>
      <c r="K23" t="str">
        <f>IF(Schema!I36="","",Schema!I36)</f>
        <v/>
      </c>
      <c r="L23" t="str">
        <f>IF(Schema!J36="","",Schema!J36)</f>
        <v/>
      </c>
      <c r="M23" t="str">
        <f>IF(Schema!K36="","",Schema!K36)</f>
        <v/>
      </c>
      <c r="N23" t="str">
        <f>IF(Schema!L36="","",Schema!L36)</f>
        <v/>
      </c>
      <c r="O23" t="str">
        <f>IF(Schema!N36="","",Schema!N36)</f>
        <v>O</v>
      </c>
    </row>
    <row r="24" spans="1:15" x14ac:dyDescent="0.2">
      <c r="A24" t="str">
        <f>Schema!A37&amp;Schema!B37&amp;Schema!C37&amp;Schema!D37</f>
        <v>BRANCHE</v>
      </c>
      <c r="B24" t="str">
        <f t="shared" si="6"/>
        <v>PP</v>
      </c>
      <c r="C24" s="52">
        <f>IF(A24="","",IF(LEN(Schema!A37)=2,1,IF(LEN(Schema!B37)=2,10,IF(LEN(Schema!C37)=2,100,0))))</f>
        <v>0</v>
      </c>
      <c r="D24" s="52">
        <f t="shared" si="7"/>
        <v>1</v>
      </c>
      <c r="E24" s="52">
        <f>IF(A24="","",SUM(Tabel2[[#This Row],[I1]:[I2]]))</f>
        <v>1</v>
      </c>
      <c r="F24" s="53" t="str">
        <f t="shared" si="8"/>
        <v>PP</v>
      </c>
      <c r="G24" s="53" t="str">
        <f t="shared" si="9"/>
        <v/>
      </c>
      <c r="H24" s="53" t="str">
        <f t="shared" si="10"/>
        <v/>
      </c>
      <c r="I24" s="53" t="str">
        <f t="shared" si="11"/>
        <v>PP</v>
      </c>
      <c r="J24" t="str">
        <f>IF(C24="","",IF(LEN(Tabel2[[#This Row],[Entiteit of attribuut]])=2,"",Tabel2[[#This Row],[Entiteit]]&amp;"_"&amp;Tabel2[[#This Row],[Entiteit of attribuut]]))</f>
        <v>PP_BRANCHE</v>
      </c>
      <c r="K24" t="str">
        <f>IF(Schema!I37="","",Schema!I37)</f>
        <v/>
      </c>
      <c r="L24" t="str">
        <f>IF(Schema!J37="","",Schema!J37)</f>
        <v/>
      </c>
      <c r="M24" t="str">
        <f>IF(Schema!K37="","",Schema!K37)</f>
        <v/>
      </c>
      <c r="N24" t="str">
        <f>IF(Schema!L37="","",Schema!L37)</f>
        <v/>
      </c>
      <c r="O24" t="str">
        <f>IF(Schema!N37="","",Schema!N37)</f>
        <v>V</v>
      </c>
    </row>
    <row r="25" spans="1:15" x14ac:dyDescent="0.2">
      <c r="A25" t="str">
        <f>Schema!A38&amp;Schema!B38&amp;Schema!C38&amp;Schema!D38</f>
        <v>BTP</v>
      </c>
      <c r="B25" t="str">
        <f t="shared" si="6"/>
        <v>PP</v>
      </c>
      <c r="C25" s="52">
        <f>IF(A25="","",IF(LEN(Schema!A38)=2,1,IF(LEN(Schema!B38)=2,10,IF(LEN(Schema!C38)=2,100,0))))</f>
        <v>0</v>
      </c>
      <c r="D25" s="52">
        <f t="shared" si="7"/>
        <v>1</v>
      </c>
      <c r="E25" s="52">
        <f>IF(A25="","",SUM(Tabel2[[#This Row],[I1]:[I2]]))</f>
        <v>1</v>
      </c>
      <c r="F25" s="53" t="str">
        <f t="shared" si="8"/>
        <v>PP</v>
      </c>
      <c r="G25" s="53" t="str">
        <f t="shared" si="9"/>
        <v/>
      </c>
      <c r="H25" s="53" t="str">
        <f t="shared" si="10"/>
        <v/>
      </c>
      <c r="I25" s="53" t="str">
        <f t="shared" si="11"/>
        <v>PP</v>
      </c>
      <c r="J25" t="str">
        <f>IF(C25="","",IF(LEN(Tabel2[[#This Row],[Entiteit of attribuut]])=2,"",Tabel2[[#This Row],[Entiteit]]&amp;"_"&amp;Tabel2[[#This Row],[Entiteit of attribuut]]))</f>
        <v>PP_BTP</v>
      </c>
      <c r="K25" t="str">
        <f>IF(Schema!I38="","",Schema!I38)</f>
        <v/>
      </c>
      <c r="L25" t="str">
        <f>IF(Schema!J38="","",Schema!J38)</f>
        <v/>
      </c>
      <c r="M25" t="str">
        <f>IF(Schema!K38="","",Schema!K38)</f>
        <v/>
      </c>
      <c r="N25" t="str">
        <f>IF(Schema!L38="","",Schema!L38)</f>
        <v/>
      </c>
      <c r="O25" t="str">
        <f>IF(Schema!N38="","",Schema!N38)</f>
        <v>LEEG</v>
      </c>
    </row>
    <row r="26" spans="1:15" x14ac:dyDescent="0.2">
      <c r="A26" t="str">
        <f>Schema!A39&amp;Schema!B39&amp;Schema!C39&amp;Schema!D39</f>
        <v>CDUUMND</v>
      </c>
      <c r="B26" t="str">
        <f t="shared" si="6"/>
        <v>PP</v>
      </c>
      <c r="C26" s="52">
        <f>IF(A26="","",IF(LEN(Schema!A39)=2,1,IF(LEN(Schema!B39)=2,10,IF(LEN(Schema!C39)=2,100,0))))</f>
        <v>0</v>
      </c>
      <c r="D26" s="52">
        <f t="shared" si="7"/>
        <v>1</v>
      </c>
      <c r="E26" s="52">
        <f>IF(A26="","",SUM(Tabel2[[#This Row],[I1]:[I2]]))</f>
        <v>1</v>
      </c>
      <c r="F26" s="53" t="str">
        <f t="shared" si="8"/>
        <v>PP</v>
      </c>
      <c r="G26" s="53" t="str">
        <f t="shared" si="9"/>
        <v/>
      </c>
      <c r="H26" s="53" t="str">
        <f t="shared" si="10"/>
        <v/>
      </c>
      <c r="I26" s="53" t="str">
        <f t="shared" si="11"/>
        <v>PP</v>
      </c>
      <c r="J26" t="str">
        <f>IF(C26="","",IF(LEN(Tabel2[[#This Row],[Entiteit of attribuut]])=2,"",Tabel2[[#This Row],[Entiteit]]&amp;"_"&amp;Tabel2[[#This Row],[Entiteit of attribuut]]))</f>
        <v>PP_CDUUMND</v>
      </c>
      <c r="K26" t="str">
        <f>IF(Schema!I39="","",Schema!I39)</f>
        <v/>
      </c>
      <c r="L26" t="str">
        <f>IF(Schema!J39="","",Schema!J39)</f>
        <v/>
      </c>
      <c r="M26" t="str">
        <f>IF(Schema!K39="","",Schema!K39)</f>
        <v/>
      </c>
      <c r="N26" t="str">
        <f>IF(Schema!L39="","",Schema!L39)</f>
        <v/>
      </c>
      <c r="O26" t="str">
        <f>IF(Schema!N39="","",Schema!N39)</f>
        <v>O</v>
      </c>
    </row>
    <row r="27" spans="1:15" x14ac:dyDescent="0.2">
      <c r="A27" t="str">
        <f>Schema!A40&amp;Schema!B40&amp;Schema!C40&amp;Schema!D40</f>
        <v>COASSJN</v>
      </c>
      <c r="B27" t="str">
        <f t="shared" si="6"/>
        <v>PP</v>
      </c>
      <c r="C27" s="52">
        <f>IF(A27="","",IF(LEN(Schema!A40)=2,1,IF(LEN(Schema!B40)=2,10,IF(LEN(Schema!C40)=2,100,0))))</f>
        <v>0</v>
      </c>
      <c r="D27" s="52">
        <f t="shared" si="7"/>
        <v>1</v>
      </c>
      <c r="E27" s="52">
        <f>IF(A27="","",SUM(Tabel2[[#This Row],[I1]:[I2]]))</f>
        <v>1</v>
      </c>
      <c r="F27" s="53" t="str">
        <f t="shared" si="8"/>
        <v>PP</v>
      </c>
      <c r="G27" s="53" t="str">
        <f t="shared" si="9"/>
        <v/>
      </c>
      <c r="H27" s="53" t="str">
        <f t="shared" si="10"/>
        <v/>
      </c>
      <c r="I27" s="53" t="str">
        <f t="shared" si="11"/>
        <v>PP</v>
      </c>
      <c r="J27" t="str">
        <f>IF(C27="","",IF(LEN(Tabel2[[#This Row],[Entiteit of attribuut]])=2,"",Tabel2[[#This Row],[Entiteit]]&amp;"_"&amp;Tabel2[[#This Row],[Entiteit of attribuut]]))</f>
        <v>PP_COASSJN</v>
      </c>
      <c r="K27" t="str">
        <f>IF(Schema!I40="","",Schema!I40)</f>
        <v/>
      </c>
      <c r="L27" t="str">
        <f>IF(Schema!J40="","",Schema!J40)</f>
        <v/>
      </c>
      <c r="M27" t="str">
        <f>IF(Schema!K40="","",Schema!K40)</f>
        <v/>
      </c>
      <c r="N27" t="str">
        <f>IF(Schema!L40="","",Schema!L40)</f>
        <v/>
      </c>
      <c r="O27" t="str">
        <f>IF(Schema!N40="","",Schema!N40)</f>
        <v>V</v>
      </c>
    </row>
    <row r="28" spans="1:15" x14ac:dyDescent="0.2">
      <c r="A28" t="str">
        <f>Schema!A41&amp;Schema!B41&amp;Schema!C41&amp;Schema!D41</f>
        <v>ENDDATC</v>
      </c>
      <c r="B28" t="str">
        <f t="shared" si="6"/>
        <v>PP</v>
      </c>
      <c r="C28" s="52">
        <f>IF(A28="","",IF(LEN(Schema!A41)=2,1,IF(LEN(Schema!B41)=2,10,IF(LEN(Schema!C41)=2,100,0))))</f>
        <v>0</v>
      </c>
      <c r="D28" s="52">
        <f t="shared" si="7"/>
        <v>1</v>
      </c>
      <c r="E28" s="52">
        <f>IF(A28="","",SUM(Tabel2[[#This Row],[I1]:[I2]]))</f>
        <v>1</v>
      </c>
      <c r="F28" s="53" t="str">
        <f t="shared" si="8"/>
        <v>PP</v>
      </c>
      <c r="G28" s="53" t="str">
        <f t="shared" si="9"/>
        <v/>
      </c>
      <c r="H28" s="53" t="str">
        <f t="shared" si="10"/>
        <v/>
      </c>
      <c r="I28" s="53" t="str">
        <f t="shared" si="11"/>
        <v>PP</v>
      </c>
      <c r="J28" t="str">
        <f>IF(C28="","",IF(LEN(Tabel2[[#This Row],[Entiteit of attribuut]])=2,"",Tabel2[[#This Row],[Entiteit]]&amp;"_"&amp;Tabel2[[#This Row],[Entiteit of attribuut]]))</f>
        <v>PP_ENDDATC</v>
      </c>
      <c r="K28" t="str">
        <f>IF(Schema!I41="","",Schema!I41)</f>
        <v/>
      </c>
      <c r="L28" t="str">
        <f>IF(Schema!J41="","",Schema!J41)</f>
        <v/>
      </c>
      <c r="M28" t="str">
        <f>IF(Schema!K41="","",Schema!K41)</f>
        <v/>
      </c>
      <c r="N28" t="str">
        <f>IF(Schema!L41="","",Schema!L41)</f>
        <v/>
      </c>
      <c r="O28" t="str">
        <f>IF(Schema!N41="","",Schema!N41)</f>
        <v>O</v>
      </c>
    </row>
    <row r="29" spans="1:15" x14ac:dyDescent="0.2">
      <c r="A29" t="str">
        <f>Schema!A42&amp;Schema!B42&amp;Schema!C42&amp;Schema!D42</f>
        <v>EXTERN</v>
      </c>
      <c r="B29" t="str">
        <f t="shared" si="6"/>
        <v>PP</v>
      </c>
      <c r="C29" s="52">
        <f>IF(A29="","",IF(LEN(Schema!A42)=2,1,IF(LEN(Schema!B42)=2,10,IF(LEN(Schema!C42)=2,100,0))))</f>
        <v>0</v>
      </c>
      <c r="D29" s="52">
        <f t="shared" si="7"/>
        <v>1</v>
      </c>
      <c r="E29" s="52">
        <f>IF(A29="","",SUM(Tabel2[[#This Row],[I1]:[I2]]))</f>
        <v>1</v>
      </c>
      <c r="F29" s="53" t="str">
        <f t="shared" si="8"/>
        <v>PP</v>
      </c>
      <c r="G29" s="53" t="str">
        <f t="shared" si="9"/>
        <v/>
      </c>
      <c r="H29" s="53" t="str">
        <f t="shared" si="10"/>
        <v/>
      </c>
      <c r="I29" s="53" t="str">
        <f t="shared" si="11"/>
        <v>PP</v>
      </c>
      <c r="J29" t="str">
        <f>IF(C29="","",IF(LEN(Tabel2[[#This Row],[Entiteit of attribuut]])=2,"",Tabel2[[#This Row],[Entiteit]]&amp;"_"&amp;Tabel2[[#This Row],[Entiteit of attribuut]]))</f>
        <v>PP_EXTERN</v>
      </c>
      <c r="K29" t="str">
        <f>IF(Schema!I42="","",Schema!I42)</f>
        <v/>
      </c>
      <c r="L29" t="str">
        <f>IF(Schema!J42="","",Schema!J42)</f>
        <v/>
      </c>
      <c r="M29" t="str">
        <f>IF(Schema!K42="","",Schema!K42)</f>
        <v/>
      </c>
      <c r="N29" t="str">
        <f>IF(Schema!L42="","",Schema!L42)</f>
        <v/>
      </c>
      <c r="O29" t="str">
        <f>IF(Schema!N42="","",Schema!N42)</f>
        <v>LEEG</v>
      </c>
    </row>
    <row r="30" spans="1:15" x14ac:dyDescent="0.2">
      <c r="A30" t="str">
        <f>Schema!A43&amp;Schema!B43&amp;Schema!C43&amp;Schema!D43</f>
        <v>FACTORS</v>
      </c>
      <c r="B30" t="str">
        <f t="shared" si="6"/>
        <v>PP</v>
      </c>
      <c r="C30" s="52">
        <f>IF(A30="","",IF(LEN(Schema!A43)=2,1,IF(LEN(Schema!B43)=2,10,IF(LEN(Schema!C43)=2,100,0))))</f>
        <v>0</v>
      </c>
      <c r="D30" s="52">
        <f t="shared" si="7"/>
        <v>1</v>
      </c>
      <c r="E30" s="52">
        <f>IF(A30="","",SUM(Tabel2[[#This Row],[I1]:[I2]]))</f>
        <v>1</v>
      </c>
      <c r="F30" s="53" t="str">
        <f t="shared" si="8"/>
        <v>PP</v>
      </c>
      <c r="G30" s="53" t="str">
        <f t="shared" si="9"/>
        <v/>
      </c>
      <c r="H30" s="53" t="str">
        <f t="shared" si="10"/>
        <v/>
      </c>
      <c r="I30" s="53" t="str">
        <f t="shared" si="11"/>
        <v>PP</v>
      </c>
      <c r="J30" t="str">
        <f>IF(C30="","",IF(LEN(Tabel2[[#This Row],[Entiteit of attribuut]])=2,"",Tabel2[[#This Row],[Entiteit]]&amp;"_"&amp;Tabel2[[#This Row],[Entiteit of attribuut]]))</f>
        <v>PP_FACTORS</v>
      </c>
      <c r="K30" t="str">
        <f>IF(Schema!I43="","",Schema!I43)</f>
        <v/>
      </c>
      <c r="L30" t="str">
        <f>IF(Schema!J43="","",Schema!J43)</f>
        <v/>
      </c>
      <c r="M30" t="str">
        <f>IF(Schema!K43="","",Schema!K43)</f>
        <v/>
      </c>
      <c r="N30" t="str">
        <f>IF(Schema!L43="","",Schema!L43)</f>
        <v/>
      </c>
      <c r="O30" t="str">
        <f>IF(Schema!N43="","",Schema!N43)</f>
        <v>LEEG</v>
      </c>
    </row>
    <row r="31" spans="1:15" x14ac:dyDescent="0.2">
      <c r="A31" t="str">
        <f>Schema!A44&amp;Schema!B44&amp;Schema!C44&amp;Schema!D44</f>
        <v>GABRA</v>
      </c>
      <c r="B31" t="str">
        <f t="shared" si="6"/>
        <v>PP</v>
      </c>
      <c r="C31" s="52">
        <f>IF(A31="","",IF(LEN(Schema!A44)=2,1,IF(LEN(Schema!B44)=2,10,IF(LEN(Schema!C44)=2,100,0))))</f>
        <v>0</v>
      </c>
      <c r="D31" s="52">
        <f t="shared" si="7"/>
        <v>1</v>
      </c>
      <c r="E31" s="52">
        <f>IF(A31="","",SUM(Tabel2[[#This Row],[I1]:[I2]]))</f>
        <v>1</v>
      </c>
      <c r="F31" s="53" t="str">
        <f t="shared" si="8"/>
        <v>PP</v>
      </c>
      <c r="G31" s="53" t="str">
        <f t="shared" si="9"/>
        <v/>
      </c>
      <c r="H31" s="53" t="str">
        <f t="shared" si="10"/>
        <v/>
      </c>
      <c r="I31" s="53" t="str">
        <f t="shared" si="11"/>
        <v>PP</v>
      </c>
      <c r="J31" t="str">
        <f>IF(C31="","",IF(LEN(Tabel2[[#This Row],[Entiteit of attribuut]])=2,"",Tabel2[[#This Row],[Entiteit]]&amp;"_"&amp;Tabel2[[#This Row],[Entiteit of attribuut]]))</f>
        <v>PP_GABRA</v>
      </c>
      <c r="K31" t="str">
        <f>IF(Schema!I44="","",Schema!I44)</f>
        <v/>
      </c>
      <c r="L31" t="str">
        <f>IF(Schema!J44="","",Schema!J44)</f>
        <v/>
      </c>
      <c r="M31" t="str">
        <f>IF(Schema!K44="","",Schema!K44)</f>
        <v/>
      </c>
      <c r="N31" t="str">
        <f>IF(Schema!L44="","",Schema!L44)</f>
        <v/>
      </c>
      <c r="O31" t="str">
        <f>IF(Schema!N44="","",Schema!N44)</f>
        <v>V</v>
      </c>
    </row>
    <row r="32" spans="1:15" x14ac:dyDescent="0.2">
      <c r="A32" t="str">
        <f>Schema!A45&amp;Schema!B45&amp;Schema!C45&amp;Schema!D45</f>
        <v>GABRAO</v>
      </c>
      <c r="B32" t="str">
        <f t="shared" si="6"/>
        <v>PP</v>
      </c>
      <c r="C32" s="52">
        <f>IF(A32="","",IF(LEN(Schema!A45)=2,1,IF(LEN(Schema!B45)=2,10,IF(LEN(Schema!C45)=2,100,0))))</f>
        <v>0</v>
      </c>
      <c r="D32" s="52">
        <f t="shared" si="7"/>
        <v>1</v>
      </c>
      <c r="E32" s="52">
        <f>IF(A32="","",SUM(Tabel2[[#This Row],[I1]:[I2]]))</f>
        <v>1</v>
      </c>
      <c r="F32" s="53" t="str">
        <f t="shared" si="8"/>
        <v>PP</v>
      </c>
      <c r="G32" s="53" t="str">
        <f t="shared" si="9"/>
        <v/>
      </c>
      <c r="H32" s="53" t="str">
        <f t="shared" si="10"/>
        <v/>
      </c>
      <c r="I32" s="53" t="str">
        <f t="shared" si="11"/>
        <v>PP</v>
      </c>
      <c r="J32" t="str">
        <f>IF(C32="","",IF(LEN(Tabel2[[#This Row],[Entiteit of attribuut]])=2,"",Tabel2[[#This Row],[Entiteit]]&amp;"_"&amp;Tabel2[[#This Row],[Entiteit of attribuut]]))</f>
        <v>PP_GABRAO</v>
      </c>
      <c r="K32" t="str">
        <f>IF(Schema!I45="","",Schema!I45)</f>
        <v/>
      </c>
      <c r="L32" t="str">
        <f>IF(Schema!J45="","",Schema!J45)</f>
        <v/>
      </c>
      <c r="M32" t="str">
        <f>IF(Schema!K45="","",Schema!K45)</f>
        <v/>
      </c>
      <c r="N32" t="str">
        <f>IF(Schema!L45="","",Schema!L45)</f>
        <v/>
      </c>
      <c r="O32" t="str">
        <f>IF(Schema!N45="","",Schema!N45)</f>
        <v>V</v>
      </c>
    </row>
    <row r="33" spans="1:15" x14ac:dyDescent="0.2">
      <c r="A33" t="str">
        <f>Schema!A46&amp;Schema!B46&amp;Schema!C46&amp;Schema!D46</f>
        <v>GASBRA</v>
      </c>
      <c r="B33" t="str">
        <f t="shared" si="6"/>
        <v>PP</v>
      </c>
      <c r="C33" s="52">
        <f>IF(A33="","",IF(LEN(Schema!A46)=2,1,IF(LEN(Schema!B46)=2,10,IF(LEN(Schema!C46)=2,100,0))))</f>
        <v>0</v>
      </c>
      <c r="D33" s="52">
        <f t="shared" si="7"/>
        <v>1</v>
      </c>
      <c r="E33" s="52">
        <f>IF(A33="","",SUM(Tabel2[[#This Row],[I1]:[I2]]))</f>
        <v>1</v>
      </c>
      <c r="F33" s="53" t="str">
        <f t="shared" si="8"/>
        <v>PP</v>
      </c>
      <c r="G33" s="53" t="str">
        <f t="shared" si="9"/>
        <v/>
      </c>
      <c r="H33" s="53" t="str">
        <f t="shared" si="10"/>
        <v/>
      </c>
      <c r="I33" s="53" t="str">
        <f t="shared" si="11"/>
        <v>PP</v>
      </c>
      <c r="J33" t="str">
        <f>IF(C33="","",IF(LEN(Tabel2[[#This Row],[Entiteit of attribuut]])=2,"",Tabel2[[#This Row],[Entiteit]]&amp;"_"&amp;Tabel2[[#This Row],[Entiteit of attribuut]]))</f>
        <v>PP_GASBRA</v>
      </c>
      <c r="K33" t="str">
        <f>IF(Schema!I46="","",Schema!I46)</f>
        <v/>
      </c>
      <c r="L33" t="str">
        <f>IF(Schema!J46="","",Schema!J46)</f>
        <v/>
      </c>
      <c r="M33" t="str">
        <f>IF(Schema!K46="","",Schema!K46)</f>
        <v/>
      </c>
      <c r="N33" t="str">
        <f>IF(Schema!L46="","",Schema!L46)</f>
        <v/>
      </c>
      <c r="O33" t="str">
        <f>IF(Schema!N46="","",Schema!N46)</f>
        <v>V</v>
      </c>
    </row>
    <row r="34" spans="1:15" x14ac:dyDescent="0.2">
      <c r="A34" t="str">
        <f>Schema!A47&amp;Schema!B47&amp;Schema!C47&amp;Schema!D47</f>
        <v>GASBRAO</v>
      </c>
      <c r="B34" t="str">
        <f t="shared" si="6"/>
        <v>PP</v>
      </c>
      <c r="C34" s="52">
        <f>IF(A34="","",IF(LEN(Schema!A47)=2,1,IF(LEN(Schema!B47)=2,10,IF(LEN(Schema!C47)=2,100,0))))</f>
        <v>0</v>
      </c>
      <c r="D34" s="52">
        <f t="shared" si="7"/>
        <v>1</v>
      </c>
      <c r="E34" s="52">
        <f>IF(A34="","",SUM(Tabel2[[#This Row],[I1]:[I2]]))</f>
        <v>1</v>
      </c>
      <c r="F34" s="53" t="str">
        <f t="shared" si="8"/>
        <v>PP</v>
      </c>
      <c r="G34" s="53" t="str">
        <f t="shared" si="9"/>
        <v/>
      </c>
      <c r="H34" s="53" t="str">
        <f t="shared" si="10"/>
        <v/>
      </c>
      <c r="I34" s="53" t="str">
        <f t="shared" si="11"/>
        <v>PP</v>
      </c>
      <c r="J34" t="str">
        <f>IF(C34="","",IF(LEN(Tabel2[[#This Row],[Entiteit of attribuut]])=2,"",Tabel2[[#This Row],[Entiteit]]&amp;"_"&amp;Tabel2[[#This Row],[Entiteit of attribuut]]))</f>
        <v>PP_GASBRAO</v>
      </c>
      <c r="K34" t="str">
        <f>IF(Schema!I47="","",Schema!I47)</f>
        <v/>
      </c>
      <c r="L34" t="str">
        <f>IF(Schema!J47="","",Schema!J47)</f>
        <v/>
      </c>
      <c r="M34" t="str">
        <f>IF(Schema!K47="","",Schema!K47)</f>
        <v/>
      </c>
      <c r="N34" t="str">
        <f>IF(Schema!L47="","",Schema!L47)</f>
        <v/>
      </c>
      <c r="O34" t="str">
        <f>IF(Schema!N47="","",Schema!N47)</f>
        <v>V</v>
      </c>
    </row>
    <row r="35" spans="1:15" x14ac:dyDescent="0.2">
      <c r="A35" t="str">
        <f>Schema!A48&amp;Schema!B48&amp;Schema!C48&amp;Schema!D48</f>
        <v>HANDACC</v>
      </c>
      <c r="B35" t="str">
        <f t="shared" si="6"/>
        <v>PP</v>
      </c>
      <c r="C35" s="52">
        <f>IF(A35="","",IF(LEN(Schema!A48)=2,1,IF(LEN(Schema!B48)=2,10,IF(LEN(Schema!C48)=2,100,0))))</f>
        <v>0</v>
      </c>
      <c r="D35" s="52">
        <f t="shared" si="7"/>
        <v>1</v>
      </c>
      <c r="E35" s="52">
        <f>IF(A35="","",SUM(Tabel2[[#This Row],[I1]:[I2]]))</f>
        <v>1</v>
      </c>
      <c r="F35" s="53" t="str">
        <f t="shared" si="8"/>
        <v>PP</v>
      </c>
      <c r="G35" s="53" t="str">
        <f t="shared" si="9"/>
        <v/>
      </c>
      <c r="H35" s="53" t="str">
        <f t="shared" si="10"/>
        <v/>
      </c>
      <c r="I35" s="53" t="str">
        <f t="shared" si="11"/>
        <v>PP</v>
      </c>
      <c r="J35" t="str">
        <f>IF(C35="","",IF(LEN(Tabel2[[#This Row],[Entiteit of attribuut]])=2,"",Tabel2[[#This Row],[Entiteit]]&amp;"_"&amp;Tabel2[[#This Row],[Entiteit of attribuut]]))</f>
        <v>PP_HANDACC</v>
      </c>
      <c r="K35" t="str">
        <f>IF(Schema!I48="","",Schema!I48)</f>
        <v/>
      </c>
      <c r="L35" t="str">
        <f>IF(Schema!J48="","",Schema!J48)</f>
        <v/>
      </c>
      <c r="M35" t="str">
        <f>IF(Schema!K48="","",Schema!K48)</f>
        <v/>
      </c>
      <c r="N35" t="str">
        <f>IF(Schema!L48="","",Schema!L48)</f>
        <v/>
      </c>
      <c r="O35" t="str">
        <f>IF(Schema!N48="","",Schema!N48)</f>
        <v>LEEG</v>
      </c>
    </row>
    <row r="36" spans="1:15" x14ac:dyDescent="0.2">
      <c r="A36" t="str">
        <f>Schema!A49&amp;Schema!B49&amp;Schema!C49&amp;Schema!D49</f>
        <v>HVVDAT</v>
      </c>
      <c r="B36" t="str">
        <f t="shared" si="6"/>
        <v>PP</v>
      </c>
      <c r="C36" s="52">
        <f>IF(A36="","",IF(LEN(Schema!A49)=2,1,IF(LEN(Schema!B49)=2,10,IF(LEN(Schema!C49)=2,100,0))))</f>
        <v>0</v>
      </c>
      <c r="D36" s="52">
        <f t="shared" si="7"/>
        <v>1</v>
      </c>
      <c r="E36" s="52">
        <f>IF(A36="","",SUM(Tabel2[[#This Row],[I1]:[I2]]))</f>
        <v>1</v>
      </c>
      <c r="F36" s="53" t="str">
        <f t="shared" si="8"/>
        <v>PP</v>
      </c>
      <c r="G36" s="53" t="str">
        <f t="shared" si="9"/>
        <v/>
      </c>
      <c r="H36" s="53" t="str">
        <f t="shared" si="10"/>
        <v/>
      </c>
      <c r="I36" s="53" t="str">
        <f t="shared" si="11"/>
        <v>PP</v>
      </c>
      <c r="J36" t="str">
        <f>IF(C36="","",IF(LEN(Tabel2[[#This Row],[Entiteit of attribuut]])=2,"",Tabel2[[#This Row],[Entiteit]]&amp;"_"&amp;Tabel2[[#This Row],[Entiteit of attribuut]]))</f>
        <v>PP_HVVDAT</v>
      </c>
      <c r="K36" t="str">
        <f>IF(Schema!I49="","",Schema!I49)</f>
        <v/>
      </c>
      <c r="L36" t="str">
        <f>IF(Schema!J49="","",Schema!J49)</f>
        <v/>
      </c>
      <c r="M36" t="str">
        <f>IF(Schema!K49="","",Schema!K49)</f>
        <v/>
      </c>
      <c r="N36" t="str">
        <f>IF(Schema!L49="","",Schema!L49)</f>
        <v/>
      </c>
      <c r="O36" t="str">
        <f>IF(Schema!N49="","",Schema!N49)</f>
        <v>O</v>
      </c>
    </row>
    <row r="37" spans="1:15" x14ac:dyDescent="0.2">
      <c r="A37" t="str">
        <f>Schema!A50&amp;Schema!B50&amp;Schema!C50&amp;Schema!D50</f>
        <v>INGDAT</v>
      </c>
      <c r="B37" t="str">
        <f t="shared" si="6"/>
        <v>PP</v>
      </c>
      <c r="C37" s="52">
        <f>IF(A37="","",IF(LEN(Schema!A50)=2,1,IF(LEN(Schema!B50)=2,10,IF(LEN(Schema!C50)=2,100,0))))</f>
        <v>0</v>
      </c>
      <c r="D37" s="52">
        <f t="shared" si="7"/>
        <v>1</v>
      </c>
      <c r="E37" s="52">
        <f>IF(A37="","",SUM(Tabel2[[#This Row],[I1]:[I2]]))</f>
        <v>1</v>
      </c>
      <c r="F37" s="53" t="str">
        <f t="shared" si="8"/>
        <v>PP</v>
      </c>
      <c r="G37" s="53" t="str">
        <f t="shared" si="9"/>
        <v/>
      </c>
      <c r="H37" s="53" t="str">
        <f t="shared" si="10"/>
        <v/>
      </c>
      <c r="I37" s="53" t="str">
        <f t="shared" si="11"/>
        <v>PP</v>
      </c>
      <c r="J37" t="str">
        <f>IF(C37="","",IF(LEN(Tabel2[[#This Row],[Entiteit of attribuut]])=2,"",Tabel2[[#This Row],[Entiteit]]&amp;"_"&amp;Tabel2[[#This Row],[Entiteit of attribuut]]))</f>
        <v>PP_INGDAT</v>
      </c>
      <c r="K37" t="str">
        <f>IF(Schema!I50="","",Schema!I50)</f>
        <v/>
      </c>
      <c r="L37" t="str">
        <f>IF(Schema!J50="","",Schema!J50)</f>
        <v/>
      </c>
      <c r="M37" t="str">
        <f>IF(Schema!K50="","",Schema!K50)</f>
        <v/>
      </c>
      <c r="N37" t="str">
        <f>IF(Schema!L50="","",Schema!L50)</f>
        <v/>
      </c>
      <c r="O37" t="str">
        <f>IF(Schema!N50="","",Schema!N50)</f>
        <v>V</v>
      </c>
    </row>
    <row r="38" spans="1:15" x14ac:dyDescent="0.2">
      <c r="A38" t="str">
        <f>Schema!A51&amp;Schema!B51&amp;Schema!C51&amp;Schema!D51</f>
        <v>INGDTW</v>
      </c>
      <c r="B38" t="str">
        <f t="shared" si="6"/>
        <v>PP</v>
      </c>
      <c r="C38" s="52">
        <f>IF(A38="","",IF(LEN(Schema!A51)=2,1,IF(LEN(Schema!B51)=2,10,IF(LEN(Schema!C51)=2,100,0))))</f>
        <v>0</v>
      </c>
      <c r="D38" s="52">
        <f t="shared" si="7"/>
        <v>1</v>
      </c>
      <c r="E38" s="52">
        <f>IF(A38="","",SUM(Tabel2[[#This Row],[I1]:[I2]]))</f>
        <v>1</v>
      </c>
      <c r="F38" s="53" t="str">
        <f t="shared" si="8"/>
        <v>PP</v>
      </c>
      <c r="G38" s="53" t="str">
        <f t="shared" si="9"/>
        <v/>
      </c>
      <c r="H38" s="53" t="str">
        <f t="shared" si="10"/>
        <v/>
      </c>
      <c r="I38" s="53" t="str">
        <f t="shared" si="11"/>
        <v>PP</v>
      </c>
      <c r="J38" t="str">
        <f>IF(C38="","",IF(LEN(Tabel2[[#This Row],[Entiteit of attribuut]])=2,"",Tabel2[[#This Row],[Entiteit]]&amp;"_"&amp;Tabel2[[#This Row],[Entiteit of attribuut]]))</f>
        <v>PP_INGDTW</v>
      </c>
      <c r="K38" t="str">
        <f>IF(Schema!I51="","",Schema!I51)</f>
        <v/>
      </c>
      <c r="L38" t="str">
        <f>IF(Schema!J51="","",Schema!J51)</f>
        <v/>
      </c>
      <c r="M38" t="str">
        <f>IF(Schema!K51="","",Schema!K51)</f>
        <v/>
      </c>
      <c r="N38" t="str">
        <f>IF(Schema!L51="","",Schema!L51)</f>
        <v/>
      </c>
      <c r="O38" t="str">
        <f>IF(Schema!N51="","",Schema!N51)</f>
        <v>LEEG</v>
      </c>
    </row>
    <row r="39" spans="1:15" x14ac:dyDescent="0.2">
      <c r="A39" t="str">
        <f>Schema!A52&amp;Schema!B52&amp;Schema!C52&amp;Schema!D52</f>
        <v>INTKEY</v>
      </c>
      <c r="B39" t="str">
        <f t="shared" si="6"/>
        <v>PP</v>
      </c>
      <c r="C39" s="52">
        <f>IF(A39="","",IF(LEN(Schema!A52)=2,1,IF(LEN(Schema!B52)=2,10,IF(LEN(Schema!C52)=2,100,0))))</f>
        <v>0</v>
      </c>
      <c r="D39" s="52">
        <f t="shared" si="7"/>
        <v>1</v>
      </c>
      <c r="E39" s="52">
        <f>IF(A39="","",SUM(Tabel2[[#This Row],[I1]:[I2]]))</f>
        <v>1</v>
      </c>
      <c r="F39" s="53" t="str">
        <f t="shared" si="8"/>
        <v>PP</v>
      </c>
      <c r="G39" s="53" t="str">
        <f t="shared" si="9"/>
        <v/>
      </c>
      <c r="H39" s="53" t="str">
        <f t="shared" si="10"/>
        <v/>
      </c>
      <c r="I39" s="53" t="str">
        <f t="shared" si="11"/>
        <v>PP</v>
      </c>
      <c r="J39" t="str">
        <f>IF(C39="","",IF(LEN(Tabel2[[#This Row],[Entiteit of attribuut]])=2,"",Tabel2[[#This Row],[Entiteit]]&amp;"_"&amp;Tabel2[[#This Row],[Entiteit of attribuut]]))</f>
        <v>PP_INTKEY</v>
      </c>
      <c r="K39" t="str">
        <f>IF(Schema!I52="","",Schema!I52)</f>
        <v/>
      </c>
      <c r="L39" t="str">
        <f>IF(Schema!J52="","",Schema!J52)</f>
        <v/>
      </c>
      <c r="M39" t="str">
        <f>IF(Schema!K52="","",Schema!K52)</f>
        <v/>
      </c>
      <c r="N39" t="str">
        <f>IF(Schema!L52="","",Schema!L52)</f>
        <v/>
      </c>
      <c r="O39" t="str">
        <f>IF(Schema!N52="","",Schema!N52)</f>
        <v>O</v>
      </c>
    </row>
    <row r="40" spans="1:15" x14ac:dyDescent="0.2">
      <c r="A40" t="str">
        <f>Schema!A53&amp;Schema!B53&amp;Schema!C53&amp;Schema!D53</f>
        <v>LWYZDAT</v>
      </c>
      <c r="B40" t="str">
        <f t="shared" si="6"/>
        <v>PP</v>
      </c>
      <c r="C40" s="52">
        <f>IF(A40="","",IF(LEN(Schema!A53)=2,1,IF(LEN(Schema!B53)=2,10,IF(LEN(Schema!C53)=2,100,0))))</f>
        <v>0</v>
      </c>
      <c r="D40" s="52">
        <f t="shared" si="7"/>
        <v>1</v>
      </c>
      <c r="E40" s="52">
        <f>IF(A40="","",SUM(Tabel2[[#This Row],[I1]:[I2]]))</f>
        <v>1</v>
      </c>
      <c r="F40" s="53" t="str">
        <f t="shared" si="8"/>
        <v>PP</v>
      </c>
      <c r="G40" s="53" t="str">
        <f t="shared" si="9"/>
        <v/>
      </c>
      <c r="H40" s="53" t="str">
        <f t="shared" si="10"/>
        <v/>
      </c>
      <c r="I40" s="53" t="str">
        <f t="shared" si="11"/>
        <v>PP</v>
      </c>
      <c r="J40" t="str">
        <f>IF(C40="","",IF(LEN(Tabel2[[#This Row],[Entiteit of attribuut]])=2,"",Tabel2[[#This Row],[Entiteit]]&amp;"_"&amp;Tabel2[[#This Row],[Entiteit of attribuut]]))</f>
        <v>PP_LWYZDAT</v>
      </c>
      <c r="K40" t="str">
        <f>IF(Schema!I53="","",Schema!I53)</f>
        <v/>
      </c>
      <c r="L40" t="str">
        <f>IF(Schema!J53="","",Schema!J53)</f>
        <v/>
      </c>
      <c r="M40" t="str">
        <f>IF(Schema!K53="","",Schema!K53)</f>
        <v/>
      </c>
      <c r="N40" t="str">
        <f>IF(Schema!L53="","",Schema!L53)</f>
        <v/>
      </c>
      <c r="O40" t="str">
        <f>IF(Schema!N53="","",Schema!N53)</f>
        <v>O</v>
      </c>
    </row>
    <row r="41" spans="1:15" x14ac:dyDescent="0.2">
      <c r="A41" t="str">
        <f>Schema!A54&amp;Schema!B54&amp;Schema!C54&amp;Schema!D54</f>
        <v>MYAAND</v>
      </c>
      <c r="B41" t="str">
        <f t="shared" si="6"/>
        <v>PP</v>
      </c>
      <c r="C41" s="52">
        <f>IF(A41="","",IF(LEN(Schema!A54)=2,1,IF(LEN(Schema!B54)=2,10,IF(LEN(Schema!C54)=2,100,0))))</f>
        <v>0</v>
      </c>
      <c r="D41" s="52">
        <f t="shared" si="7"/>
        <v>1</v>
      </c>
      <c r="E41" s="52">
        <f>IF(A41="","",SUM(Tabel2[[#This Row],[I1]:[I2]]))</f>
        <v>1</v>
      </c>
      <c r="F41" s="53" t="str">
        <f t="shared" si="8"/>
        <v>PP</v>
      </c>
      <c r="G41" s="53" t="str">
        <f t="shared" si="9"/>
        <v/>
      </c>
      <c r="H41" s="53" t="str">
        <f t="shared" si="10"/>
        <v/>
      </c>
      <c r="I41" s="53" t="str">
        <f t="shared" si="11"/>
        <v>PP</v>
      </c>
      <c r="J41" t="str">
        <f>IF(C41="","",IF(LEN(Tabel2[[#This Row],[Entiteit of attribuut]])=2,"",Tabel2[[#This Row],[Entiteit]]&amp;"_"&amp;Tabel2[[#This Row],[Entiteit of attribuut]]))</f>
        <v>PP_MYAAND</v>
      </c>
      <c r="K41" t="str">
        <f>IF(Schema!I54="","",Schema!I54)</f>
        <v/>
      </c>
      <c r="L41" t="str">
        <f>IF(Schema!J54="","",Schema!J54)</f>
        <v/>
      </c>
      <c r="M41" t="str">
        <f>IF(Schema!K54="","",Schema!K54)</f>
        <v/>
      </c>
      <c r="N41" t="str">
        <f>IF(Schema!L54="","",Schema!L54)</f>
        <v/>
      </c>
      <c r="O41" t="str">
        <f>IF(Schema!N54="","",Schema!N54)</f>
        <v>V</v>
      </c>
    </row>
    <row r="42" spans="1:15" x14ac:dyDescent="0.2">
      <c r="A42" t="str">
        <f>Schema!A55&amp;Schema!B55&amp;Schema!C55&amp;Schema!D55</f>
        <v>NJP</v>
      </c>
      <c r="B42" t="str">
        <f t="shared" si="6"/>
        <v>PP</v>
      </c>
      <c r="C42" s="52">
        <f>IF(A42="","",IF(LEN(Schema!A55)=2,1,IF(LEN(Schema!B55)=2,10,IF(LEN(Schema!C55)=2,100,0))))</f>
        <v>0</v>
      </c>
      <c r="D42" s="52">
        <f t="shared" si="7"/>
        <v>1</v>
      </c>
      <c r="E42" s="52">
        <f>IF(A42="","",SUM(Tabel2[[#This Row],[I1]:[I2]]))</f>
        <v>1</v>
      </c>
      <c r="F42" s="53" t="str">
        <f t="shared" si="8"/>
        <v>PP</v>
      </c>
      <c r="G42" s="53" t="str">
        <f t="shared" si="9"/>
        <v/>
      </c>
      <c r="H42" s="53" t="str">
        <f t="shared" si="10"/>
        <v/>
      </c>
      <c r="I42" s="53" t="str">
        <f t="shared" si="11"/>
        <v>PP</v>
      </c>
      <c r="J42" t="str">
        <f>IF(C42="","",IF(LEN(Tabel2[[#This Row],[Entiteit of attribuut]])=2,"",Tabel2[[#This Row],[Entiteit]]&amp;"_"&amp;Tabel2[[#This Row],[Entiteit of attribuut]]))</f>
        <v>PP_NJP</v>
      </c>
      <c r="K42" t="str">
        <f>IF(Schema!I55="","",Schema!I55)</f>
        <v/>
      </c>
      <c r="L42" t="str">
        <f>IF(Schema!J55="","",Schema!J55)</f>
        <v/>
      </c>
      <c r="M42" t="str">
        <f>IF(Schema!K55="","",Schema!K55)</f>
        <v/>
      </c>
      <c r="N42" t="str">
        <f>IF(Schema!L55="","",Schema!L55)</f>
        <v/>
      </c>
      <c r="O42" t="str">
        <f>IF(Schema!N55="","",Schema!N55)</f>
        <v>O</v>
      </c>
    </row>
    <row r="43" spans="1:15" x14ac:dyDescent="0.2">
      <c r="A43" t="str">
        <f>Schema!A56&amp;Schema!B56&amp;Schema!C56&amp;Schema!D56</f>
        <v>NUMMER</v>
      </c>
      <c r="B43" t="str">
        <f t="shared" si="6"/>
        <v>PP</v>
      </c>
      <c r="C43" s="52">
        <f>IF(A43="","",IF(LEN(Schema!A56)=2,1,IF(LEN(Schema!B56)=2,10,IF(LEN(Schema!C56)=2,100,0))))</f>
        <v>0</v>
      </c>
      <c r="D43" s="52">
        <f t="shared" si="7"/>
        <v>1</v>
      </c>
      <c r="E43" s="52">
        <f>IF(A43="","",SUM(Tabel2[[#This Row],[I1]:[I2]]))</f>
        <v>1</v>
      </c>
      <c r="F43" s="53" t="str">
        <f t="shared" si="8"/>
        <v>PP</v>
      </c>
      <c r="G43" s="53" t="str">
        <f t="shared" si="9"/>
        <v/>
      </c>
      <c r="H43" s="53" t="str">
        <f t="shared" si="10"/>
        <v/>
      </c>
      <c r="I43" s="53" t="str">
        <f t="shared" si="11"/>
        <v>PP</v>
      </c>
      <c r="J43" t="str">
        <f>IF(C43="","",IF(LEN(Tabel2[[#This Row],[Entiteit of attribuut]])=2,"",Tabel2[[#This Row],[Entiteit]]&amp;"_"&amp;Tabel2[[#This Row],[Entiteit of attribuut]]))</f>
        <v>PP_NUMMER</v>
      </c>
      <c r="K43" t="str">
        <f>IF(Schema!I56="","",Schema!I56)</f>
        <v/>
      </c>
      <c r="L43" t="str">
        <f>IF(Schema!J56="","",Schema!J56)</f>
        <v/>
      </c>
      <c r="M43" t="str">
        <f>IF(Schema!K56="","",Schema!K56)</f>
        <v/>
      </c>
      <c r="N43" t="str">
        <f>IF(Schema!L56="","",Schema!L56)</f>
        <v/>
      </c>
      <c r="O43" t="str">
        <f>IF(Schema!N56="","",Schema!N56)</f>
        <v>V</v>
      </c>
    </row>
    <row r="44" spans="1:15" x14ac:dyDescent="0.2">
      <c r="A44" t="str">
        <f>Schema!A57&amp;Schema!B57&amp;Schema!C57&amp;Schema!D57</f>
        <v>POLPKJN</v>
      </c>
      <c r="B44" t="str">
        <f t="shared" si="6"/>
        <v>PP</v>
      </c>
      <c r="C44" s="52">
        <f>IF(A44="","",IF(LEN(Schema!A57)=2,1,IF(LEN(Schema!B57)=2,10,IF(LEN(Schema!C57)=2,100,0))))</f>
        <v>0</v>
      </c>
      <c r="D44" s="52">
        <f t="shared" si="7"/>
        <v>1</v>
      </c>
      <c r="E44" s="52">
        <f>IF(A44="","",SUM(Tabel2[[#This Row],[I1]:[I2]]))</f>
        <v>1</v>
      </c>
      <c r="F44" s="53" t="str">
        <f t="shared" si="8"/>
        <v>PP</v>
      </c>
      <c r="G44" s="53" t="str">
        <f t="shared" si="9"/>
        <v/>
      </c>
      <c r="H44" s="53" t="str">
        <f t="shared" si="10"/>
        <v/>
      </c>
      <c r="I44" s="53" t="str">
        <f t="shared" si="11"/>
        <v>PP</v>
      </c>
      <c r="J44" t="str">
        <f>IF(C44="","",IF(LEN(Tabel2[[#This Row],[Entiteit of attribuut]])=2,"",Tabel2[[#This Row],[Entiteit]]&amp;"_"&amp;Tabel2[[#This Row],[Entiteit of attribuut]]))</f>
        <v>PP_POLPKJN</v>
      </c>
      <c r="K44" t="str">
        <f>IF(Schema!I57="","",Schema!I57)</f>
        <v/>
      </c>
      <c r="L44" t="str">
        <f>IF(Schema!J57="","",Schema!J57)</f>
        <v/>
      </c>
      <c r="M44" t="str">
        <f>IF(Schema!K57="","",Schema!K57)</f>
        <v/>
      </c>
      <c r="N44" t="str">
        <f>IF(Schema!L57="","",Schema!L57)</f>
        <v/>
      </c>
      <c r="O44" t="str">
        <f>IF(Schema!N57="","",Schema!N57)</f>
        <v>V</v>
      </c>
    </row>
    <row r="45" spans="1:15" x14ac:dyDescent="0.2">
      <c r="A45" t="str">
        <f>Schema!A58&amp;Schema!B58&amp;Schema!C58&amp;Schema!D58</f>
        <v>PPRC</v>
      </c>
      <c r="B45" t="str">
        <f t="shared" si="6"/>
        <v>PP</v>
      </c>
      <c r="C45" s="52">
        <f>IF(A45="","",IF(LEN(Schema!A58)=2,1,IF(LEN(Schema!B58)=2,10,IF(LEN(Schema!C58)=2,100,0))))</f>
        <v>0</v>
      </c>
      <c r="D45" s="52">
        <f t="shared" si="7"/>
        <v>1</v>
      </c>
      <c r="E45" s="52">
        <f>IF(A45="","",SUM(Tabel2[[#This Row],[I1]:[I2]]))</f>
        <v>1</v>
      </c>
      <c r="F45" s="53" t="str">
        <f t="shared" si="8"/>
        <v>PP</v>
      </c>
      <c r="G45" s="53" t="str">
        <f t="shared" si="9"/>
        <v/>
      </c>
      <c r="H45" s="53" t="str">
        <f t="shared" si="10"/>
        <v/>
      </c>
      <c r="I45" s="53" t="str">
        <f t="shared" si="11"/>
        <v>PP</v>
      </c>
      <c r="J45" t="str">
        <f>IF(C45="","",IF(LEN(Tabel2[[#This Row],[Entiteit of attribuut]])=2,"",Tabel2[[#This Row],[Entiteit]]&amp;"_"&amp;Tabel2[[#This Row],[Entiteit of attribuut]]))</f>
        <v>PP_PPRC</v>
      </c>
      <c r="K45" t="str">
        <f>IF(Schema!I58="","",Schema!I58)</f>
        <v/>
      </c>
      <c r="L45" t="str">
        <f>IF(Schema!J58="","",Schema!J58)</f>
        <v/>
      </c>
      <c r="M45" t="str">
        <f>IF(Schema!K58="","",Schema!K58)</f>
        <v/>
      </c>
      <c r="N45" t="str">
        <f>IF(Schema!L58="","",Schema!L58)</f>
        <v/>
      </c>
      <c r="O45" t="str">
        <f>IF(Schema!N58="","",Schema!N58)</f>
        <v>LEEG</v>
      </c>
    </row>
    <row r="46" spans="1:15" x14ac:dyDescent="0.2">
      <c r="A46" t="str">
        <f>Schema!A59&amp;Schema!B59&amp;Schema!C59&amp;Schema!D59</f>
        <v>PRODUCT</v>
      </c>
      <c r="B46" t="str">
        <f t="shared" si="6"/>
        <v>PP</v>
      </c>
      <c r="C46" s="52">
        <f>IF(A46="","",IF(LEN(Schema!A59)=2,1,IF(LEN(Schema!B59)=2,10,IF(LEN(Schema!C59)=2,100,0))))</f>
        <v>0</v>
      </c>
      <c r="D46" s="52">
        <f t="shared" si="7"/>
        <v>1</v>
      </c>
      <c r="E46" s="52">
        <f>IF(A46="","",SUM(Tabel2[[#This Row],[I1]:[I2]]))</f>
        <v>1</v>
      </c>
      <c r="F46" s="53" t="str">
        <f t="shared" si="8"/>
        <v>PP</v>
      </c>
      <c r="G46" s="53" t="str">
        <f t="shared" si="9"/>
        <v/>
      </c>
      <c r="H46" s="53" t="str">
        <f t="shared" si="10"/>
        <v/>
      </c>
      <c r="I46" s="53" t="str">
        <f t="shared" si="11"/>
        <v>PP</v>
      </c>
      <c r="J46" t="str">
        <f>IF(C46="","",IF(LEN(Tabel2[[#This Row],[Entiteit of attribuut]])=2,"",Tabel2[[#This Row],[Entiteit]]&amp;"_"&amp;Tabel2[[#This Row],[Entiteit of attribuut]]))</f>
        <v>PP_PRODUCT</v>
      </c>
      <c r="K46" t="str">
        <f>IF(Schema!I59="","",Schema!I59)</f>
        <v/>
      </c>
      <c r="L46" t="str">
        <f>IF(Schema!J59="","",Schema!J59)</f>
        <v/>
      </c>
      <c r="M46" t="str">
        <f>IF(Schema!K59="","",Schema!K59)</f>
        <v/>
      </c>
      <c r="N46" t="str">
        <f>IF(Schema!L59="","",Schema!L59)</f>
        <v/>
      </c>
      <c r="O46" t="str">
        <f>IF(Schema!N59="","",Schema!N59)</f>
        <v>LEEG</v>
      </c>
    </row>
    <row r="47" spans="1:15" x14ac:dyDescent="0.2">
      <c r="A47" t="str">
        <f>Schema!A60&amp;Schema!B60&amp;Schema!C60&amp;Schema!D60</f>
        <v>SPECLIM</v>
      </c>
      <c r="B47" t="str">
        <f t="shared" si="6"/>
        <v>PP</v>
      </c>
      <c r="C47" s="52">
        <f>IF(A47="","",IF(LEN(Schema!A60)=2,1,IF(LEN(Schema!B60)=2,10,IF(LEN(Schema!C60)=2,100,0))))</f>
        <v>0</v>
      </c>
      <c r="D47" s="52">
        <f t="shared" si="7"/>
        <v>1</v>
      </c>
      <c r="E47" s="52">
        <f>IF(A47="","",SUM(Tabel2[[#This Row],[I1]:[I2]]))</f>
        <v>1</v>
      </c>
      <c r="F47" s="53" t="str">
        <f t="shared" si="8"/>
        <v>PP</v>
      </c>
      <c r="G47" s="53" t="str">
        <f t="shared" si="9"/>
        <v/>
      </c>
      <c r="H47" s="53" t="str">
        <f t="shared" si="10"/>
        <v/>
      </c>
      <c r="I47" s="53" t="str">
        <f t="shared" si="11"/>
        <v>PP</v>
      </c>
      <c r="J47" t="str">
        <f>IF(C47="","",IF(LEN(Tabel2[[#This Row],[Entiteit of attribuut]])=2,"",Tabel2[[#This Row],[Entiteit]]&amp;"_"&amp;Tabel2[[#This Row],[Entiteit of attribuut]]))</f>
        <v>PP_SPECLIM</v>
      </c>
      <c r="K47" t="str">
        <f>IF(Schema!I60="","",Schema!I60)</f>
        <v/>
      </c>
      <c r="L47" t="str">
        <f>IF(Schema!J60="","",Schema!J60)</f>
        <v/>
      </c>
      <c r="M47" t="str">
        <f>IF(Schema!K60="","",Schema!K60)</f>
        <v/>
      </c>
      <c r="N47" t="str">
        <f>IF(Schema!L60="","",Schema!L60)</f>
        <v/>
      </c>
      <c r="O47" t="str">
        <f>IF(Schema!N60="","",Schema!N60)</f>
        <v>V</v>
      </c>
    </row>
    <row r="48" spans="1:15" x14ac:dyDescent="0.2">
      <c r="A48" t="str">
        <f>Schema!A61&amp;Schema!B61&amp;Schema!C61&amp;Schema!D61</f>
        <v>STATUS</v>
      </c>
      <c r="B48" t="str">
        <f t="shared" si="6"/>
        <v>PP</v>
      </c>
      <c r="C48" s="52">
        <f>IF(A48="","",IF(LEN(Schema!A61)=2,1,IF(LEN(Schema!B61)=2,10,IF(LEN(Schema!C61)=2,100,0))))</f>
        <v>0</v>
      </c>
      <c r="D48" s="52">
        <f t="shared" si="7"/>
        <v>1</v>
      </c>
      <c r="E48" s="52">
        <f>IF(A48="","",SUM(Tabel2[[#This Row],[I1]:[I2]]))</f>
        <v>1</v>
      </c>
      <c r="F48" s="53" t="str">
        <f t="shared" si="8"/>
        <v>PP</v>
      </c>
      <c r="G48" s="53" t="str">
        <f t="shared" si="9"/>
        <v/>
      </c>
      <c r="H48" s="53" t="str">
        <f t="shared" si="10"/>
        <v/>
      </c>
      <c r="I48" s="53" t="str">
        <f t="shared" si="11"/>
        <v>PP</v>
      </c>
      <c r="J48" t="str">
        <f>IF(C48="","",IF(LEN(Tabel2[[#This Row],[Entiteit of attribuut]])=2,"",Tabel2[[#This Row],[Entiteit]]&amp;"_"&amp;Tabel2[[#This Row],[Entiteit of attribuut]]))</f>
        <v>PP_STATUS</v>
      </c>
      <c r="K48" t="str">
        <f>IF(Schema!I61="","",Schema!I61)</f>
        <v/>
      </c>
      <c r="L48" t="str">
        <f>IF(Schema!J61="","",Schema!J61)</f>
        <v/>
      </c>
      <c r="M48" t="str">
        <f>IF(Schema!K61="","",Schema!K61)</f>
        <v/>
      </c>
      <c r="N48" t="str">
        <f>IF(Schema!L61="","",Schema!L61)</f>
        <v/>
      </c>
      <c r="O48" t="str">
        <f>IF(Schema!N61="","",Schema!N61)</f>
        <v>V</v>
      </c>
    </row>
    <row r="49" spans="1:15" x14ac:dyDescent="0.2">
      <c r="A49" t="str">
        <f>Schema!A62&amp;Schema!B62&amp;Schema!C62&amp;Schema!D62</f>
        <v>STPRV</v>
      </c>
      <c r="B49" t="str">
        <f t="shared" si="6"/>
        <v>PP</v>
      </c>
      <c r="C49" s="52">
        <f>IF(A49="","",IF(LEN(Schema!A62)=2,1,IF(LEN(Schema!B62)=2,10,IF(LEN(Schema!C62)=2,100,0))))</f>
        <v>0</v>
      </c>
      <c r="D49" s="52">
        <f t="shared" si="7"/>
        <v>1</v>
      </c>
      <c r="E49" s="52">
        <f>IF(A49="","",SUM(Tabel2[[#This Row],[I1]:[I2]]))</f>
        <v>1</v>
      </c>
      <c r="F49" s="53" t="str">
        <f t="shared" si="8"/>
        <v>PP</v>
      </c>
      <c r="G49" s="53" t="str">
        <f t="shared" si="9"/>
        <v/>
      </c>
      <c r="H49" s="53" t="str">
        <f t="shared" si="10"/>
        <v/>
      </c>
      <c r="I49" s="53" t="str">
        <f t="shared" si="11"/>
        <v>PP</v>
      </c>
      <c r="J49" t="str">
        <f>IF(C49="","",IF(LEN(Tabel2[[#This Row],[Entiteit of attribuut]])=2,"",Tabel2[[#This Row],[Entiteit]]&amp;"_"&amp;Tabel2[[#This Row],[Entiteit of attribuut]]))</f>
        <v>PP_STPRV</v>
      </c>
      <c r="K49" t="str">
        <f>IF(Schema!I62="","",Schema!I62)</f>
        <v/>
      </c>
      <c r="L49" t="str">
        <f>IF(Schema!J62="","",Schema!J62)</f>
        <v/>
      </c>
      <c r="M49" t="str">
        <f>IF(Schema!K62="","",Schema!K62)</f>
        <v/>
      </c>
      <c r="N49" t="str">
        <f>IF(Schema!L62="","",Schema!L62)</f>
        <v/>
      </c>
      <c r="O49" t="str">
        <f>IF(Schema!N62="","",Schema!N62)</f>
        <v>LEEG</v>
      </c>
    </row>
    <row r="50" spans="1:15" x14ac:dyDescent="0.2">
      <c r="A50" t="str">
        <f>Schema!A63&amp;Schema!B63&amp;Schema!C63&amp;Schema!D63</f>
        <v>TARDAT</v>
      </c>
      <c r="B50" t="str">
        <f t="shared" si="6"/>
        <v>PP</v>
      </c>
      <c r="C50" s="52">
        <f>IF(A50="","",IF(LEN(Schema!A63)=2,1,IF(LEN(Schema!B63)=2,10,IF(LEN(Schema!C63)=2,100,0))))</f>
        <v>0</v>
      </c>
      <c r="D50" s="52">
        <f t="shared" si="7"/>
        <v>1</v>
      </c>
      <c r="E50" s="52">
        <f>IF(A50="","",SUM(Tabel2[[#This Row],[I1]:[I2]]))</f>
        <v>1</v>
      </c>
      <c r="F50" s="53" t="str">
        <f t="shared" si="8"/>
        <v>PP</v>
      </c>
      <c r="G50" s="53" t="str">
        <f t="shared" si="9"/>
        <v/>
      </c>
      <c r="H50" s="53" t="str">
        <f t="shared" si="10"/>
        <v/>
      </c>
      <c r="I50" s="53" t="str">
        <f t="shared" si="11"/>
        <v>PP</v>
      </c>
      <c r="J50" t="str">
        <f>IF(C50="","",IF(LEN(Tabel2[[#This Row],[Entiteit of attribuut]])=2,"",Tabel2[[#This Row],[Entiteit]]&amp;"_"&amp;Tabel2[[#This Row],[Entiteit of attribuut]]))</f>
        <v>PP_TARDAT</v>
      </c>
      <c r="K50" t="str">
        <f>IF(Schema!I63="","",Schema!I63)</f>
        <v/>
      </c>
      <c r="L50" t="str">
        <f>IF(Schema!J63="","",Schema!J63)</f>
        <v/>
      </c>
      <c r="M50" t="str">
        <f>IF(Schema!K63="","",Schema!K63)</f>
        <v/>
      </c>
      <c r="N50" t="str">
        <f>IF(Schema!L63="","",Schema!L63)</f>
        <v/>
      </c>
      <c r="O50" t="str">
        <f>IF(Schema!N63="","",Schema!N63)</f>
        <v>LEEG</v>
      </c>
    </row>
    <row r="51" spans="1:15" x14ac:dyDescent="0.2">
      <c r="A51" t="str">
        <f>Schema!A64&amp;Schema!B64&amp;Schema!C64&amp;Schema!D64</f>
        <v>TJRPO</v>
      </c>
      <c r="B51" t="str">
        <f t="shared" si="6"/>
        <v>PP</v>
      </c>
      <c r="C51" s="52">
        <f>IF(A51="","",IF(LEN(Schema!A64)=2,1,IF(LEN(Schema!B64)=2,10,IF(LEN(Schema!C64)=2,100,0))))</f>
        <v>0</v>
      </c>
      <c r="D51" s="52">
        <f t="shared" si="7"/>
        <v>1</v>
      </c>
      <c r="E51" s="52">
        <f>IF(A51="","",SUM(Tabel2[[#This Row],[I1]:[I2]]))</f>
        <v>1</v>
      </c>
      <c r="F51" s="53" t="str">
        <f t="shared" si="8"/>
        <v>PP</v>
      </c>
      <c r="G51" s="53" t="str">
        <f t="shared" si="9"/>
        <v/>
      </c>
      <c r="H51" s="53" t="str">
        <f t="shared" si="10"/>
        <v/>
      </c>
      <c r="I51" s="53" t="str">
        <f t="shared" si="11"/>
        <v>PP</v>
      </c>
      <c r="J51" t="str">
        <f>IF(C51="","",IF(LEN(Tabel2[[#This Row],[Entiteit of attribuut]])=2,"",Tabel2[[#This Row],[Entiteit]]&amp;"_"&amp;Tabel2[[#This Row],[Entiteit of attribuut]]))</f>
        <v>PP_TJRPO</v>
      </c>
      <c r="K51" t="str">
        <f>IF(Schema!I64="","",Schema!I64)</f>
        <v/>
      </c>
      <c r="L51" t="str">
        <f>IF(Schema!J64="","",Schema!J64)</f>
        <v/>
      </c>
      <c r="M51" t="str">
        <f>IF(Schema!K64="","",Schema!K64)</f>
        <v/>
      </c>
      <c r="N51" t="str">
        <f>IF(Schema!L64="","",Schema!L64)</f>
        <v/>
      </c>
      <c r="O51" t="str">
        <f>IF(Schema!N64="","",Schema!N64)</f>
        <v>O</v>
      </c>
    </row>
    <row r="52" spans="1:15" x14ac:dyDescent="0.2">
      <c r="A52" t="str">
        <f>Schema!A65&amp;Schema!B65&amp;Schema!C65&amp;Schema!D65</f>
        <v>TJRPP</v>
      </c>
      <c r="B52" t="str">
        <f t="shared" si="6"/>
        <v>PP</v>
      </c>
      <c r="C52" s="52">
        <f>IF(A52="","",IF(LEN(Schema!A65)=2,1,IF(LEN(Schema!B65)=2,10,IF(LEN(Schema!C65)=2,100,0))))</f>
        <v>0</v>
      </c>
      <c r="D52" s="52">
        <f t="shared" si="7"/>
        <v>1</v>
      </c>
      <c r="E52" s="52">
        <f>IF(A52="","",SUM(Tabel2[[#This Row],[I1]:[I2]]))</f>
        <v>1</v>
      </c>
      <c r="F52" s="53" t="str">
        <f t="shared" si="8"/>
        <v>PP</v>
      </c>
      <c r="G52" s="53" t="str">
        <f t="shared" si="9"/>
        <v/>
      </c>
      <c r="H52" s="53" t="str">
        <f t="shared" si="10"/>
        <v/>
      </c>
      <c r="I52" s="53" t="str">
        <f t="shared" si="11"/>
        <v>PP</v>
      </c>
      <c r="J52" t="str">
        <f>IF(C52="","",IF(LEN(Tabel2[[#This Row],[Entiteit of attribuut]])=2,"",Tabel2[[#This Row],[Entiteit]]&amp;"_"&amp;Tabel2[[#This Row],[Entiteit of attribuut]]))</f>
        <v>PP_TJRPP</v>
      </c>
      <c r="K52" t="str">
        <f>IF(Schema!I65="","",Schema!I65)</f>
        <v/>
      </c>
      <c r="L52" t="str">
        <f>IF(Schema!J65="","",Schema!J65)</f>
        <v/>
      </c>
      <c r="M52" t="str">
        <f>IF(Schema!K65="","",Schema!K65)</f>
        <v/>
      </c>
      <c r="N52" t="str">
        <f>IF(Schema!L65="","",Schema!L65)</f>
        <v/>
      </c>
      <c r="O52" t="str">
        <f>IF(Schema!N65="","",Schema!N65)</f>
        <v>V</v>
      </c>
    </row>
    <row r="53" spans="1:15" x14ac:dyDescent="0.2">
      <c r="A53" t="str">
        <f>Schema!A66&amp;Schema!B66&amp;Schema!C66&amp;Schema!D66</f>
        <v>VGCODE</v>
      </c>
      <c r="B53" t="str">
        <f t="shared" si="6"/>
        <v>PP</v>
      </c>
      <c r="C53" s="52">
        <f>IF(A53="","",IF(LEN(Schema!A66)=2,1,IF(LEN(Schema!B66)=2,10,IF(LEN(Schema!C66)=2,100,0))))</f>
        <v>0</v>
      </c>
      <c r="D53" s="52">
        <f t="shared" si="7"/>
        <v>1</v>
      </c>
      <c r="E53" s="52">
        <f>IF(A53="","",SUM(Tabel2[[#This Row],[I1]:[I2]]))</f>
        <v>1</v>
      </c>
      <c r="F53" s="53" t="str">
        <f t="shared" si="8"/>
        <v>PP</v>
      </c>
      <c r="G53" s="53" t="str">
        <f t="shared" si="9"/>
        <v/>
      </c>
      <c r="H53" s="53" t="str">
        <f t="shared" si="10"/>
        <v/>
      </c>
      <c r="I53" s="53" t="str">
        <f t="shared" si="11"/>
        <v>PP</v>
      </c>
      <c r="J53" t="str">
        <f>IF(C53="","",IF(LEN(Tabel2[[#This Row],[Entiteit of attribuut]])=2,"",Tabel2[[#This Row],[Entiteit]]&amp;"_"&amp;Tabel2[[#This Row],[Entiteit of attribuut]]))</f>
        <v>PP_VGCODE</v>
      </c>
      <c r="K53" t="str">
        <f>IF(Schema!I66="","",Schema!I66)</f>
        <v/>
      </c>
      <c r="L53" t="str">
        <f>IF(Schema!J66="","",Schema!J66)</f>
        <v/>
      </c>
      <c r="M53" t="str">
        <f>IF(Schema!K66="","",Schema!K66)</f>
        <v/>
      </c>
      <c r="N53" t="str">
        <f>IF(Schema!L66="","",Schema!L66)</f>
        <v/>
      </c>
      <c r="O53" t="str">
        <f>IF(Schema!N66="","",Schema!N66)</f>
        <v>V</v>
      </c>
    </row>
    <row r="54" spans="1:15" x14ac:dyDescent="0.2">
      <c r="A54" t="str">
        <f>Schema!A67&amp;Schema!B67&amp;Schema!C67&amp;Schema!D67</f>
        <v>VOLGNUM</v>
      </c>
      <c r="B54" t="str">
        <f t="shared" si="6"/>
        <v>PP</v>
      </c>
      <c r="C54" s="52">
        <f>IF(A54="","",IF(LEN(Schema!A67)=2,1,IF(LEN(Schema!B67)=2,10,IF(LEN(Schema!C67)=2,100,0))))</f>
        <v>0</v>
      </c>
      <c r="D54" s="52">
        <f t="shared" si="7"/>
        <v>1</v>
      </c>
      <c r="E54" s="52">
        <f>IF(A54="","",SUM(Tabel2[[#This Row],[I1]:[I2]]))</f>
        <v>1</v>
      </c>
      <c r="F54" s="53" t="str">
        <f t="shared" si="8"/>
        <v>PP</v>
      </c>
      <c r="G54" s="53" t="str">
        <f t="shared" si="9"/>
        <v/>
      </c>
      <c r="H54" s="53" t="str">
        <f t="shared" si="10"/>
        <v/>
      </c>
      <c r="I54" s="53" t="str">
        <f t="shared" si="11"/>
        <v>PP</v>
      </c>
      <c r="J54" t="str">
        <f>IF(C54="","",IF(LEN(Tabel2[[#This Row],[Entiteit of attribuut]])=2,"",Tabel2[[#This Row],[Entiteit]]&amp;"_"&amp;Tabel2[[#This Row],[Entiteit of attribuut]]))</f>
        <v>PP_VOLGNUM</v>
      </c>
      <c r="K54" t="str">
        <f>IF(Schema!I67="","",Schema!I67)</f>
        <v/>
      </c>
      <c r="L54" t="str">
        <f>IF(Schema!J67="","",Schema!J67)</f>
        <v/>
      </c>
      <c r="M54" t="str">
        <f>IF(Schema!K67="","",Schema!K67)</f>
        <v/>
      </c>
      <c r="N54" t="str">
        <f>IF(Schema!L67="","",Schema!L67)</f>
        <v/>
      </c>
      <c r="O54" t="str">
        <f>IF(Schema!N67="","",Schema!N67)</f>
        <v>LEEG</v>
      </c>
    </row>
    <row r="55" spans="1:15" x14ac:dyDescent="0.2">
      <c r="A55" t="str">
        <f>Schema!A68&amp;Schema!B68&amp;Schema!C68&amp;Schema!D68</f>
        <v>VRWRKCD</v>
      </c>
      <c r="B55" t="str">
        <f t="shared" si="6"/>
        <v>PP</v>
      </c>
      <c r="C55" s="52">
        <f>IF(A55="","",IF(LEN(Schema!A68)=2,1,IF(LEN(Schema!B68)=2,10,IF(LEN(Schema!C68)=2,100,0))))</f>
        <v>0</v>
      </c>
      <c r="D55" s="52">
        <f t="shared" si="7"/>
        <v>1</v>
      </c>
      <c r="E55" s="52">
        <f>IF(A55="","",SUM(Tabel2[[#This Row],[I1]:[I2]]))</f>
        <v>1</v>
      </c>
      <c r="F55" s="53" t="str">
        <f t="shared" si="8"/>
        <v>PP</v>
      </c>
      <c r="G55" s="53" t="str">
        <f t="shared" si="9"/>
        <v/>
      </c>
      <c r="H55" s="53" t="str">
        <f t="shared" si="10"/>
        <v/>
      </c>
      <c r="I55" s="53" t="str">
        <f t="shared" si="11"/>
        <v>PP</v>
      </c>
      <c r="J55" t="str">
        <f>IF(C55="","",IF(LEN(Tabel2[[#This Row],[Entiteit of attribuut]])=2,"",Tabel2[[#This Row],[Entiteit]]&amp;"_"&amp;Tabel2[[#This Row],[Entiteit of attribuut]]))</f>
        <v>PP_VRWRKCD</v>
      </c>
      <c r="K55" t="str">
        <f>IF(Schema!I68="","",Schema!I68)</f>
        <v/>
      </c>
      <c r="L55" t="str">
        <f>IF(Schema!J68="","",Schema!J68)</f>
        <v/>
      </c>
      <c r="M55" t="str">
        <f>IF(Schema!K68="","",Schema!K68)</f>
        <v/>
      </c>
      <c r="N55" t="str">
        <f>IF(Schema!L68="","",Schema!L68)</f>
        <v/>
      </c>
      <c r="O55" t="str">
        <f>IF(Schema!N68="","",Schema!N68)</f>
        <v>LEEG</v>
      </c>
    </row>
    <row r="56" spans="1:15" x14ac:dyDescent="0.2">
      <c r="A56" t="str">
        <f>Schema!A69&amp;Schema!B69&amp;Schema!C69&amp;Schema!D69</f>
        <v>WINSTID</v>
      </c>
      <c r="B56" t="str">
        <f t="shared" si="6"/>
        <v>PP</v>
      </c>
      <c r="C56" s="52">
        <f>IF(A56="","",IF(LEN(Schema!A69)=2,1,IF(LEN(Schema!B69)=2,10,IF(LEN(Schema!C69)=2,100,0))))</f>
        <v>0</v>
      </c>
      <c r="D56" s="52">
        <f t="shared" si="7"/>
        <v>1</v>
      </c>
      <c r="E56" s="52">
        <f>IF(A56="","",SUM(Tabel2[[#This Row],[I1]:[I2]]))</f>
        <v>1</v>
      </c>
      <c r="F56" s="53" t="str">
        <f t="shared" si="8"/>
        <v>PP</v>
      </c>
      <c r="G56" s="53" t="str">
        <f t="shared" si="9"/>
        <v/>
      </c>
      <c r="H56" s="53" t="str">
        <f t="shared" si="10"/>
        <v/>
      </c>
      <c r="I56" s="53" t="str">
        <f t="shared" si="11"/>
        <v>PP</v>
      </c>
      <c r="J56" t="str">
        <f>IF(C56="","",IF(LEN(Tabel2[[#This Row],[Entiteit of attribuut]])=2,"",Tabel2[[#This Row],[Entiteit]]&amp;"_"&amp;Tabel2[[#This Row],[Entiteit of attribuut]]))</f>
        <v>PP_WINSTID</v>
      </c>
      <c r="K56" t="str">
        <f>IF(Schema!I69="","",Schema!I69)</f>
        <v/>
      </c>
      <c r="L56" t="str">
        <f>IF(Schema!J69="","",Schema!J69)</f>
        <v/>
      </c>
      <c r="M56" t="str">
        <f>IF(Schema!K69="","",Schema!K69)</f>
        <v/>
      </c>
      <c r="N56" t="str">
        <f>IF(Schema!L69="","",Schema!L69)</f>
        <v/>
      </c>
      <c r="O56" t="str">
        <f>IF(Schema!N69="","",Schema!N69)</f>
        <v>LEEG</v>
      </c>
    </row>
    <row r="57" spans="1:15" x14ac:dyDescent="0.2">
      <c r="A57" t="str">
        <f>Schema!A70&amp;Schema!B70&amp;Schema!C70&amp;Schema!D70</f>
        <v>BA</v>
      </c>
      <c r="B57" t="str">
        <f t="shared" si="6"/>
        <v>BA</v>
      </c>
      <c r="C57" s="52">
        <f>IF(A57="","",IF(LEN(Schema!A70)=2,1,IF(LEN(Schema!B70)=2,10,IF(LEN(Schema!C70)=2,100,0))))</f>
        <v>10</v>
      </c>
      <c r="D57" s="52">
        <f t="shared" si="7"/>
        <v>10</v>
      </c>
      <c r="E57" s="52">
        <f>IF(A57="","",SUM(Tabel2[[#This Row],[I1]:[I2]]))</f>
        <v>20</v>
      </c>
      <c r="F57" s="53" t="str">
        <f t="shared" si="8"/>
        <v>PP</v>
      </c>
      <c r="G57" s="53" t="str">
        <f t="shared" si="9"/>
        <v>BA</v>
      </c>
      <c r="H57" s="53" t="str">
        <f t="shared" si="10"/>
        <v/>
      </c>
      <c r="I57" s="53" t="str">
        <f t="shared" si="11"/>
        <v>PP/BA</v>
      </c>
      <c r="J57" t="str">
        <f>IF(C57="","",IF(LEN(Tabel2[[#This Row],[Entiteit of attribuut]])=2,"",Tabel2[[#This Row],[Entiteit]]&amp;"_"&amp;Tabel2[[#This Row],[Entiteit of attribuut]]))</f>
        <v/>
      </c>
      <c r="K57" t="str">
        <f>IF(Schema!I70="","",Schema!I70)</f>
        <v/>
      </c>
      <c r="L57" t="str">
        <f>IF(Schema!J70="","",Schema!J70)</f>
        <v/>
      </c>
      <c r="M57" t="str">
        <f>IF(Schema!K70="","",Schema!K70)</f>
        <v/>
      </c>
      <c r="N57" t="str">
        <f>IF(Schema!L70="","",Schema!L70)</f>
        <v/>
      </c>
      <c r="O57" t="str">
        <f>IF(Schema!N70="","",Schema!N70)</f>
        <v>O</v>
      </c>
    </row>
    <row r="58" spans="1:15" x14ac:dyDescent="0.2">
      <c r="A58" t="str">
        <f>Schema!A71&amp;Schema!B71&amp;Schema!C71&amp;Schema!D71</f>
        <v>AARDBW</v>
      </c>
      <c r="B58" t="str">
        <f t="shared" si="6"/>
        <v>BA</v>
      </c>
      <c r="C58" s="52">
        <f>IF(A58="","",IF(LEN(Schema!A71)=2,1,IF(LEN(Schema!B71)=2,10,IF(LEN(Schema!C71)=2,100,0))))</f>
        <v>0</v>
      </c>
      <c r="D58" s="52">
        <f t="shared" si="7"/>
        <v>10</v>
      </c>
      <c r="E58" s="52">
        <f>IF(A58="","",SUM(Tabel2[[#This Row],[I1]:[I2]]))</f>
        <v>10</v>
      </c>
      <c r="F58" s="53" t="str">
        <f t="shared" si="8"/>
        <v>PP</v>
      </c>
      <c r="G58" s="53" t="str">
        <f t="shared" si="9"/>
        <v>BA</v>
      </c>
      <c r="H58" s="53" t="str">
        <f t="shared" si="10"/>
        <v/>
      </c>
      <c r="I58" s="53" t="str">
        <f t="shared" si="11"/>
        <v>PP/BA</v>
      </c>
      <c r="J58" t="str">
        <f>IF(C58="","",IF(LEN(Tabel2[[#This Row],[Entiteit of attribuut]])=2,"",Tabel2[[#This Row],[Entiteit]]&amp;"_"&amp;Tabel2[[#This Row],[Entiteit of attribuut]]))</f>
        <v>BA_AARDBW</v>
      </c>
      <c r="K58" t="str">
        <f>IF(Schema!I71="","",Schema!I71)</f>
        <v/>
      </c>
      <c r="L58" t="str">
        <f>IF(Schema!J71="","",Schema!J71)</f>
        <v/>
      </c>
      <c r="M58" t="str">
        <f>IF(Schema!K71="","",Schema!K71)</f>
        <v/>
      </c>
      <c r="N58" t="str">
        <f>IF(Schema!L71="","",Schema!L71)</f>
        <v/>
      </c>
      <c r="O58" t="str">
        <f>IF(Schema!N71="","",Schema!N71)</f>
        <v>O</v>
      </c>
    </row>
    <row r="59" spans="1:15" x14ac:dyDescent="0.2">
      <c r="A59" t="str">
        <f>Schema!A72&amp;Schema!B72&amp;Schema!C72&amp;Schema!D72</f>
        <v>AARDDAK</v>
      </c>
      <c r="B59" t="str">
        <f t="shared" si="6"/>
        <v>BA</v>
      </c>
      <c r="C59" s="52">
        <f>IF(A59="","",IF(LEN(Schema!A72)=2,1,IF(LEN(Schema!B72)=2,10,IF(LEN(Schema!C72)=2,100,0))))</f>
        <v>0</v>
      </c>
      <c r="D59" s="52">
        <f t="shared" si="7"/>
        <v>10</v>
      </c>
      <c r="E59" s="52">
        <f>IF(A59="","",SUM(Tabel2[[#This Row],[I1]:[I2]]))</f>
        <v>10</v>
      </c>
      <c r="F59" s="53" t="str">
        <f t="shared" si="8"/>
        <v>PP</v>
      </c>
      <c r="G59" s="53" t="str">
        <f t="shared" si="9"/>
        <v>BA</v>
      </c>
      <c r="H59" s="53" t="str">
        <f t="shared" si="10"/>
        <v/>
      </c>
      <c r="I59" s="53" t="str">
        <f t="shared" si="11"/>
        <v>PP/BA</v>
      </c>
      <c r="J59" t="str">
        <f>IF(C59="","",IF(LEN(Tabel2[[#This Row],[Entiteit of attribuut]])=2,"",Tabel2[[#This Row],[Entiteit]]&amp;"_"&amp;Tabel2[[#This Row],[Entiteit of attribuut]]))</f>
        <v>BA_AARDDAK</v>
      </c>
      <c r="K59" t="str">
        <f>IF(Schema!I72="","",Schema!I72)</f>
        <v/>
      </c>
      <c r="L59" t="str">
        <f>IF(Schema!J72="","",Schema!J72)</f>
        <v/>
      </c>
      <c r="M59" t="str">
        <f>IF(Schema!K72="","",Schema!K72)</f>
        <v/>
      </c>
      <c r="N59" t="str">
        <f>IF(Schema!L72="","",Schema!L72)</f>
        <v/>
      </c>
      <c r="O59" t="str">
        <f>IF(Schema!N72="","",Schema!N72)</f>
        <v>O</v>
      </c>
    </row>
    <row r="60" spans="1:15" x14ac:dyDescent="0.2">
      <c r="A60" t="str">
        <f>Schema!A73&amp;Schema!B73&amp;Schema!C73&amp;Schema!D73</f>
        <v>AARDOBJ</v>
      </c>
      <c r="B60" t="str">
        <f t="shared" si="6"/>
        <v>BA</v>
      </c>
      <c r="C60" s="52">
        <f>IF(A60="","",IF(LEN(Schema!A73)=2,1,IF(LEN(Schema!B73)=2,10,IF(LEN(Schema!C73)=2,100,0))))</f>
        <v>0</v>
      </c>
      <c r="D60" s="52">
        <f t="shared" si="7"/>
        <v>10</v>
      </c>
      <c r="E60" s="52">
        <f>IF(A60="","",SUM(Tabel2[[#This Row],[I1]:[I2]]))</f>
        <v>10</v>
      </c>
      <c r="F60" s="53" t="str">
        <f t="shared" si="8"/>
        <v>PP</v>
      </c>
      <c r="G60" s="53" t="str">
        <f t="shared" si="9"/>
        <v>BA</v>
      </c>
      <c r="H60" s="53" t="str">
        <f t="shared" si="10"/>
        <v/>
      </c>
      <c r="I60" s="53" t="str">
        <f t="shared" si="11"/>
        <v>PP/BA</v>
      </c>
      <c r="J60" t="str">
        <f>IF(C60="","",IF(LEN(Tabel2[[#This Row],[Entiteit of attribuut]])=2,"",Tabel2[[#This Row],[Entiteit]]&amp;"_"&amp;Tabel2[[#This Row],[Entiteit of attribuut]]))</f>
        <v>BA_AARDOBJ</v>
      </c>
      <c r="K60" t="str">
        <f>IF(Schema!I73="","",Schema!I73)</f>
        <v/>
      </c>
      <c r="L60" t="str">
        <f>IF(Schema!J73="","",Schema!J73)</f>
        <v/>
      </c>
      <c r="M60" t="str">
        <f>IF(Schema!K73="","",Schema!K73)</f>
        <v/>
      </c>
      <c r="N60" t="str">
        <f>IF(Schema!L73="","",Schema!L73)</f>
        <v/>
      </c>
      <c r="O60" t="str">
        <f>IF(Schema!N73="","",Schema!N73)</f>
        <v>O</v>
      </c>
    </row>
    <row r="61" spans="1:15" x14ac:dyDescent="0.2">
      <c r="A61" t="str">
        <f>Schema!A74&amp;Schema!B74&amp;Schema!C74&amp;Schema!D74</f>
        <v>AARDVLR</v>
      </c>
      <c r="B61" t="str">
        <f t="shared" si="6"/>
        <v>BA</v>
      </c>
      <c r="C61" s="52">
        <f>IF(A61="","",IF(LEN(Schema!A74)=2,1,IF(LEN(Schema!B74)=2,10,IF(LEN(Schema!C74)=2,100,0))))</f>
        <v>0</v>
      </c>
      <c r="D61" s="52">
        <f t="shared" si="7"/>
        <v>10</v>
      </c>
      <c r="E61" s="52">
        <f>IF(A61="","",SUM(Tabel2[[#This Row],[I1]:[I2]]))</f>
        <v>10</v>
      </c>
      <c r="F61" s="53" t="str">
        <f t="shared" si="8"/>
        <v>PP</v>
      </c>
      <c r="G61" s="53" t="str">
        <f t="shared" si="9"/>
        <v>BA</v>
      </c>
      <c r="H61" s="53" t="str">
        <f t="shared" si="10"/>
        <v/>
      </c>
      <c r="I61" s="53" t="str">
        <f t="shared" si="11"/>
        <v>PP/BA</v>
      </c>
      <c r="J61" t="str">
        <f>IF(C61="","",IF(LEN(Tabel2[[#This Row],[Entiteit of attribuut]])=2,"",Tabel2[[#This Row],[Entiteit]]&amp;"_"&amp;Tabel2[[#This Row],[Entiteit of attribuut]]))</f>
        <v>BA_AARDVLR</v>
      </c>
      <c r="K61" t="str">
        <f>IF(Schema!I74="","",Schema!I74)</f>
        <v/>
      </c>
      <c r="L61" t="str">
        <f>IF(Schema!J74="","",Schema!J74)</f>
        <v/>
      </c>
      <c r="M61" t="str">
        <f>IF(Schema!K74="","",Schema!K74)</f>
        <v/>
      </c>
      <c r="N61" t="str">
        <f>IF(Schema!L74="","",Schema!L74)</f>
        <v/>
      </c>
      <c r="O61" t="str">
        <f>IF(Schema!N74="","",Schema!N74)</f>
        <v>O</v>
      </c>
    </row>
    <row r="62" spans="1:15" x14ac:dyDescent="0.2">
      <c r="A62" t="str">
        <f>Schema!A75&amp;Schema!B75&amp;Schema!C75&amp;Schema!D75</f>
        <v>BESTEMO</v>
      </c>
      <c r="B62" t="str">
        <f t="shared" si="6"/>
        <v>BA</v>
      </c>
      <c r="C62" s="52">
        <f>IF(A62="","",IF(LEN(Schema!A75)=2,1,IF(LEN(Schema!B75)=2,10,IF(LEN(Schema!C75)=2,100,0))))</f>
        <v>0</v>
      </c>
      <c r="D62" s="52">
        <f t="shared" si="7"/>
        <v>10</v>
      </c>
      <c r="E62" s="52">
        <f>IF(A62="","",SUM(Tabel2[[#This Row],[I1]:[I2]]))</f>
        <v>10</v>
      </c>
      <c r="F62" s="53" t="str">
        <f t="shared" si="8"/>
        <v>PP</v>
      </c>
      <c r="G62" s="53" t="str">
        <f t="shared" si="9"/>
        <v>BA</v>
      </c>
      <c r="H62" s="53" t="str">
        <f t="shared" si="10"/>
        <v/>
      </c>
      <c r="I62" s="53" t="str">
        <f t="shared" si="11"/>
        <v>PP/BA</v>
      </c>
      <c r="J62" t="str">
        <f>IF(C62="","",IF(LEN(Tabel2[[#This Row],[Entiteit of attribuut]])=2,"",Tabel2[[#This Row],[Entiteit]]&amp;"_"&amp;Tabel2[[#This Row],[Entiteit of attribuut]]))</f>
        <v>BA_BESTEMO</v>
      </c>
      <c r="K62" t="str">
        <f>IF(Schema!I75="","",Schema!I75)</f>
        <v/>
      </c>
      <c r="L62" t="str">
        <f>IF(Schema!J75="","",Schema!J75)</f>
        <v/>
      </c>
      <c r="M62" t="str">
        <f>IF(Schema!K75="","",Schema!K75)</f>
        <v/>
      </c>
      <c r="N62" t="str">
        <f>IF(Schema!L75="","",Schema!L75)</f>
        <v/>
      </c>
      <c r="O62" t="str">
        <f>IF(Schema!N75="","",Schema!N75)</f>
        <v>O</v>
      </c>
    </row>
    <row r="63" spans="1:15" x14ac:dyDescent="0.2">
      <c r="A63" t="str">
        <f>Schema!A76&amp;Schema!B76&amp;Schema!C76&amp;Schema!D76</f>
        <v>BOUWJR</v>
      </c>
      <c r="B63" t="str">
        <f t="shared" si="6"/>
        <v>BA</v>
      </c>
      <c r="C63" s="52">
        <f>IF(A63="","",IF(LEN(Schema!A76)=2,1,IF(LEN(Schema!B76)=2,10,IF(LEN(Schema!C76)=2,100,0))))</f>
        <v>0</v>
      </c>
      <c r="D63" s="52">
        <f t="shared" si="7"/>
        <v>10</v>
      </c>
      <c r="E63" s="52">
        <f>IF(A63="","",SUM(Tabel2[[#This Row],[I1]:[I2]]))</f>
        <v>10</v>
      </c>
      <c r="F63" s="53" t="str">
        <f t="shared" si="8"/>
        <v>PP</v>
      </c>
      <c r="G63" s="53" t="str">
        <f t="shared" si="9"/>
        <v>BA</v>
      </c>
      <c r="H63" s="53" t="str">
        <f t="shared" si="10"/>
        <v/>
      </c>
      <c r="I63" s="53" t="str">
        <f t="shared" si="11"/>
        <v>PP/BA</v>
      </c>
      <c r="J63" t="str">
        <f>IF(C63="","",IF(LEN(Tabel2[[#This Row],[Entiteit of attribuut]])=2,"",Tabel2[[#This Row],[Entiteit]]&amp;"_"&amp;Tabel2[[#This Row],[Entiteit of attribuut]]))</f>
        <v>BA_BOUWJR</v>
      </c>
      <c r="K63" t="str">
        <f>IF(Schema!I76="","",Schema!I76)</f>
        <v/>
      </c>
      <c r="L63" t="str">
        <f>IF(Schema!J76="","",Schema!J76)</f>
        <v/>
      </c>
      <c r="M63" t="str">
        <f>IF(Schema!K76="","",Schema!K76)</f>
        <v/>
      </c>
      <c r="N63" t="str">
        <f>IF(Schema!L76="","",Schema!L76)</f>
        <v/>
      </c>
      <c r="O63" t="str">
        <f>IF(Schema!N76="","",Schema!N76)</f>
        <v>O</v>
      </c>
    </row>
    <row r="64" spans="1:15" x14ac:dyDescent="0.2">
      <c r="A64" t="str">
        <f>Schema!A77&amp;Schema!B77&amp;Schema!C77&amp;Schema!D77</f>
        <v>BTWCD</v>
      </c>
      <c r="B64" t="str">
        <f t="shared" si="6"/>
        <v>BA</v>
      </c>
      <c r="C64" s="52">
        <f>IF(A64="","",IF(LEN(Schema!A77)=2,1,IF(LEN(Schema!B77)=2,10,IF(LEN(Schema!C77)=2,100,0))))</f>
        <v>0</v>
      </c>
      <c r="D64" s="52">
        <f t="shared" si="7"/>
        <v>10</v>
      </c>
      <c r="E64" s="52">
        <f>IF(A64="","",SUM(Tabel2[[#This Row],[I1]:[I2]]))</f>
        <v>10</v>
      </c>
      <c r="F64" s="53" t="str">
        <f t="shared" si="8"/>
        <v>PP</v>
      </c>
      <c r="G64" s="53" t="str">
        <f t="shared" si="9"/>
        <v>BA</v>
      </c>
      <c r="H64" s="53" t="str">
        <f t="shared" si="10"/>
        <v/>
      </c>
      <c r="I64" s="53" t="str">
        <f t="shared" si="11"/>
        <v>PP/BA</v>
      </c>
      <c r="J64" t="str">
        <f>IF(C64="","",IF(LEN(Tabel2[[#This Row],[Entiteit of attribuut]])=2,"",Tabel2[[#This Row],[Entiteit]]&amp;"_"&amp;Tabel2[[#This Row],[Entiteit of attribuut]]))</f>
        <v>BA_BTWCD</v>
      </c>
      <c r="K64" t="str">
        <f>IF(Schema!I77="","",Schema!I77)</f>
        <v/>
      </c>
      <c r="L64" t="str">
        <f>IF(Schema!J77="","",Schema!J77)</f>
        <v/>
      </c>
      <c r="M64" t="str">
        <f>IF(Schema!K77="","",Schema!K77)</f>
        <v/>
      </c>
      <c r="N64" t="str">
        <f>IF(Schema!L77="","",Schema!L77)</f>
        <v/>
      </c>
      <c r="O64" t="str">
        <f>IF(Schema!N77="","",Schema!N77)</f>
        <v>O</v>
      </c>
    </row>
    <row r="65" spans="1:15" x14ac:dyDescent="0.2">
      <c r="A65" t="str">
        <f>Schema!A78&amp;Schema!B78&amp;Schema!C78&amp;Schema!D78</f>
        <v>HERBHR</v>
      </c>
      <c r="B65" t="str">
        <f t="shared" si="6"/>
        <v>BA</v>
      </c>
      <c r="C65" s="52">
        <f>IF(A65="","",IF(LEN(Schema!A78)=2,1,IF(LEN(Schema!B78)=2,10,IF(LEN(Schema!C78)=2,100,0))))</f>
        <v>0</v>
      </c>
      <c r="D65" s="52">
        <f t="shared" si="7"/>
        <v>10</v>
      </c>
      <c r="E65" s="52">
        <f>IF(A65="","",SUM(Tabel2[[#This Row],[I1]:[I2]]))</f>
        <v>10</v>
      </c>
      <c r="F65" s="53" t="str">
        <f t="shared" si="8"/>
        <v>PP</v>
      </c>
      <c r="G65" s="53" t="str">
        <f t="shared" si="9"/>
        <v>BA</v>
      </c>
      <c r="H65" s="53" t="str">
        <f t="shared" si="10"/>
        <v/>
      </c>
      <c r="I65" s="53" t="str">
        <f t="shared" si="11"/>
        <v>PP/BA</v>
      </c>
      <c r="J65" t="str">
        <f>IF(C65="","",IF(LEN(Tabel2[[#This Row],[Entiteit of attribuut]])=2,"",Tabel2[[#This Row],[Entiteit]]&amp;"_"&amp;Tabel2[[#This Row],[Entiteit of attribuut]]))</f>
        <v>BA_HERBHR</v>
      </c>
      <c r="K65" t="str">
        <f>IF(Schema!I78="","",Schema!I78)</f>
        <v/>
      </c>
      <c r="L65" t="str">
        <f>IF(Schema!J78="","",Schema!J78)</f>
        <v/>
      </c>
      <c r="M65" t="str">
        <f>IF(Schema!K78="","",Schema!K78)</f>
        <v/>
      </c>
      <c r="N65" t="str">
        <f>IF(Schema!L78="","",Schema!L78)</f>
        <v/>
      </c>
      <c r="O65" t="str">
        <f>IF(Schema!N78="","",Schema!N78)</f>
        <v>LEEG</v>
      </c>
    </row>
    <row r="66" spans="1:15" x14ac:dyDescent="0.2">
      <c r="A66" t="str">
        <f>Schema!A79&amp;Schema!B79&amp;Schema!C79&amp;Schema!D79</f>
        <v>HERBWRD</v>
      </c>
      <c r="B66" t="str">
        <f t="shared" si="6"/>
        <v>BA</v>
      </c>
      <c r="C66" s="52">
        <f>IF(A66="","",IF(LEN(Schema!A79)=2,1,IF(LEN(Schema!B79)=2,10,IF(LEN(Schema!C79)=2,100,0))))</f>
        <v>0</v>
      </c>
      <c r="D66" s="52">
        <f t="shared" si="7"/>
        <v>10</v>
      </c>
      <c r="E66" s="52">
        <f>IF(A66="","",SUM(Tabel2[[#This Row],[I1]:[I2]]))</f>
        <v>10</v>
      </c>
      <c r="F66" s="53" t="str">
        <f t="shared" si="8"/>
        <v>PP</v>
      </c>
      <c r="G66" s="53" t="str">
        <f t="shared" si="9"/>
        <v>BA</v>
      </c>
      <c r="H66" s="53" t="str">
        <f t="shared" si="10"/>
        <v/>
      </c>
      <c r="I66" s="53" t="str">
        <f t="shared" si="11"/>
        <v>PP/BA</v>
      </c>
      <c r="J66" t="str">
        <f>IF(C66="","",IF(LEN(Tabel2[[#This Row],[Entiteit of attribuut]])=2,"",Tabel2[[#This Row],[Entiteit]]&amp;"_"&amp;Tabel2[[#This Row],[Entiteit of attribuut]]))</f>
        <v>BA_HERBWRD</v>
      </c>
      <c r="K66" t="str">
        <f>IF(Schema!I79="","",Schema!I79)</f>
        <v/>
      </c>
      <c r="L66" t="str">
        <f>IF(Schema!J79="","",Schema!J79)</f>
        <v/>
      </c>
      <c r="M66" t="str">
        <f>IF(Schema!K79="","",Schema!K79)</f>
        <v/>
      </c>
      <c r="N66" t="str">
        <f>IF(Schema!L79="","",Schema!L79)</f>
        <v/>
      </c>
      <c r="O66" t="str">
        <f>IF(Schema!N79="","",Schema!N79)</f>
        <v>LEEG</v>
      </c>
    </row>
    <row r="67" spans="1:15" x14ac:dyDescent="0.2">
      <c r="A67" t="str">
        <f>Schema!A80&amp;Schema!B80&amp;Schema!C80&amp;Schema!D80</f>
        <v>HUISNR</v>
      </c>
      <c r="B67" t="str">
        <f t="shared" ref="B67:B130" si="12">IF(LEN(A67)=2,A67,IF(A67="","Leeg",B66))</f>
        <v>BA</v>
      </c>
      <c r="C67" s="52">
        <f>IF(A67="","",IF(LEN(Schema!A80)=2,1,IF(LEN(Schema!B80)=2,10,IF(LEN(Schema!C80)=2,100,0))))</f>
        <v>0</v>
      </c>
      <c r="D67" s="52">
        <f t="shared" ref="D67:D130" si="13">IF(C67=0,D66,C67)</f>
        <v>10</v>
      </c>
      <c r="E67" s="52">
        <f>IF(A67="","",SUM(Tabel2[[#This Row],[I1]:[I2]]))</f>
        <v>10</v>
      </c>
      <c r="F67" s="53" t="str">
        <f t="shared" ref="F67:F130" si="14">IF(A67="","",IF(C67=1,B67,F66))</f>
        <v>PP</v>
      </c>
      <c r="G67" s="53" t="str">
        <f t="shared" ref="G67:G130" si="15">IF(C67=10,A67,IF(OR(C67=0,C67=100),G66,""))</f>
        <v>BA</v>
      </c>
      <c r="H67" s="53" t="str">
        <f t="shared" ref="H67:H130" si="16">IF(E67=200,B67,IF(C67=0,H66,""))</f>
        <v/>
      </c>
      <c r="I67" s="53" t="str">
        <f t="shared" ref="I67:I130" si="17">IF(C67="","",IF(OR(E67=1,E67=10,E67=100),I66,IF(E67=2,F67,IF(E67=20,F67&amp;"/"&amp;G67,IF(E67=200,F67&amp;"/"&amp;G67&amp;"/"&amp;H67)))))</f>
        <v>PP/BA</v>
      </c>
      <c r="J67" t="str">
        <f>IF(C67="","",IF(LEN(Tabel2[[#This Row],[Entiteit of attribuut]])=2,"",Tabel2[[#This Row],[Entiteit]]&amp;"_"&amp;Tabel2[[#This Row],[Entiteit of attribuut]]))</f>
        <v>BA_HUISNR</v>
      </c>
      <c r="K67" t="str">
        <f>IF(Schema!I80="","",Schema!I80)</f>
        <v/>
      </c>
      <c r="L67" t="str">
        <f>IF(Schema!J80="","",Schema!J80)</f>
        <v/>
      </c>
      <c r="M67" t="str">
        <f>IF(Schema!K80="","",Schema!K80)</f>
        <v/>
      </c>
      <c r="N67" t="str">
        <f>IF(Schema!L80="","",Schema!L80)</f>
        <v/>
      </c>
      <c r="O67" t="str">
        <f>IF(Schema!N80="","",Schema!N80)</f>
        <v>O</v>
      </c>
    </row>
    <row r="68" spans="1:15" x14ac:dyDescent="0.2">
      <c r="A68" t="str">
        <f>Schema!A81&amp;Schema!B81&amp;Schema!C81&amp;Schema!D81</f>
        <v>PCODE</v>
      </c>
      <c r="B68" t="str">
        <f t="shared" si="12"/>
        <v>BA</v>
      </c>
      <c r="C68" s="52">
        <f>IF(A68="","",IF(LEN(Schema!A81)=2,1,IF(LEN(Schema!B81)=2,10,IF(LEN(Schema!C81)=2,100,0))))</f>
        <v>0</v>
      </c>
      <c r="D68" s="52">
        <f t="shared" si="13"/>
        <v>10</v>
      </c>
      <c r="E68" s="52">
        <f>IF(A68="","",SUM(Tabel2[[#This Row],[I1]:[I2]]))</f>
        <v>10</v>
      </c>
      <c r="F68" s="53" t="str">
        <f t="shared" si="14"/>
        <v>PP</v>
      </c>
      <c r="G68" s="53" t="str">
        <f t="shared" si="15"/>
        <v>BA</v>
      </c>
      <c r="H68" s="53" t="str">
        <f t="shared" si="16"/>
        <v/>
      </c>
      <c r="I68" s="53" t="str">
        <f t="shared" si="17"/>
        <v>PP/BA</v>
      </c>
      <c r="J68" t="str">
        <f>IF(C68="","",IF(LEN(Tabel2[[#This Row],[Entiteit of attribuut]])=2,"",Tabel2[[#This Row],[Entiteit]]&amp;"_"&amp;Tabel2[[#This Row],[Entiteit of attribuut]]))</f>
        <v>BA_PCODE</v>
      </c>
      <c r="K68" t="str">
        <f>IF(Schema!I81="","",Schema!I81)</f>
        <v/>
      </c>
      <c r="L68" t="str">
        <f>IF(Schema!J81="","",Schema!J81)</f>
        <v/>
      </c>
      <c r="M68" t="str">
        <f>IF(Schema!K81="","",Schema!K81)</f>
        <v/>
      </c>
      <c r="N68" t="str">
        <f>IF(Schema!L81="","",Schema!L81)</f>
        <v/>
      </c>
      <c r="O68" t="str">
        <f>IF(Schema!N81="","",Schema!N81)</f>
        <v>O</v>
      </c>
    </row>
    <row r="69" spans="1:15" x14ac:dyDescent="0.2">
      <c r="A69" t="str">
        <f>Schema!A82&amp;Schema!B82&amp;Schema!C82&amp;Schema!D82</f>
        <v>PLAATS</v>
      </c>
      <c r="B69" t="str">
        <f t="shared" si="12"/>
        <v>BA</v>
      </c>
      <c r="C69" s="52">
        <f>IF(A69="","",IF(LEN(Schema!A82)=2,1,IF(LEN(Schema!B82)=2,10,IF(LEN(Schema!C82)=2,100,0))))</f>
        <v>0</v>
      </c>
      <c r="D69" s="52">
        <f t="shared" si="13"/>
        <v>10</v>
      </c>
      <c r="E69" s="52">
        <f>IF(A69="","",SUM(Tabel2[[#This Row],[I1]:[I2]]))</f>
        <v>10</v>
      </c>
      <c r="F69" s="53" t="str">
        <f t="shared" si="14"/>
        <v>PP</v>
      </c>
      <c r="G69" s="53" t="str">
        <f t="shared" si="15"/>
        <v>BA</v>
      </c>
      <c r="H69" s="53" t="str">
        <f t="shared" si="16"/>
        <v/>
      </c>
      <c r="I69" s="53" t="str">
        <f t="shared" si="17"/>
        <v>PP/BA</v>
      </c>
      <c r="J69" t="str">
        <f>IF(C69="","",IF(LEN(Tabel2[[#This Row],[Entiteit of attribuut]])=2,"",Tabel2[[#This Row],[Entiteit]]&amp;"_"&amp;Tabel2[[#This Row],[Entiteit of attribuut]]))</f>
        <v>BA_PLAATS</v>
      </c>
      <c r="K69" t="str">
        <f>IF(Schema!I82="","",Schema!I82)</f>
        <v/>
      </c>
      <c r="L69" t="str">
        <f>IF(Schema!J82="","",Schema!J82)</f>
        <v/>
      </c>
      <c r="M69" t="str">
        <f>IF(Schema!K82="","",Schema!K82)</f>
        <v/>
      </c>
      <c r="N69" t="str">
        <f>IF(Schema!L82="","",Schema!L82)</f>
        <v/>
      </c>
      <c r="O69" t="str">
        <f>IF(Schema!N82="","",Schema!N82)</f>
        <v>LEEG</v>
      </c>
    </row>
    <row r="70" spans="1:15" x14ac:dyDescent="0.2">
      <c r="A70" t="str">
        <f>Schema!A83&amp;Schema!B83&amp;Schema!C83&amp;Schema!D83</f>
        <v>PRCVERH</v>
      </c>
      <c r="B70" t="str">
        <f t="shared" si="12"/>
        <v>BA</v>
      </c>
      <c r="C70" s="52">
        <f>IF(A70="","",IF(LEN(Schema!A83)=2,1,IF(LEN(Schema!B83)=2,10,IF(LEN(Schema!C83)=2,100,0))))</f>
        <v>0</v>
      </c>
      <c r="D70" s="52">
        <f t="shared" si="13"/>
        <v>10</v>
      </c>
      <c r="E70" s="52">
        <f>IF(A70="","",SUM(Tabel2[[#This Row],[I1]:[I2]]))</f>
        <v>10</v>
      </c>
      <c r="F70" s="53" t="str">
        <f t="shared" si="14"/>
        <v>PP</v>
      </c>
      <c r="G70" s="53" t="str">
        <f t="shared" si="15"/>
        <v>BA</v>
      </c>
      <c r="H70" s="53" t="str">
        <f t="shared" si="16"/>
        <v/>
      </c>
      <c r="I70" s="53" t="str">
        <f t="shared" si="17"/>
        <v>PP/BA</v>
      </c>
      <c r="J70" t="str">
        <f>IF(C70="","",IF(LEN(Tabel2[[#This Row],[Entiteit of attribuut]])=2,"",Tabel2[[#This Row],[Entiteit]]&amp;"_"&amp;Tabel2[[#This Row],[Entiteit of attribuut]]))</f>
        <v>BA_PRCVERH</v>
      </c>
      <c r="K70" t="str">
        <f>IF(Schema!I83="","",Schema!I83)</f>
        <v/>
      </c>
      <c r="L70" t="str">
        <f>IF(Schema!J83="","",Schema!J83)</f>
        <v/>
      </c>
      <c r="M70" t="str">
        <f>IF(Schema!K83="","",Schema!K83)</f>
        <v/>
      </c>
      <c r="N70" t="str">
        <f>IF(Schema!L83="","",Schema!L83)</f>
        <v/>
      </c>
      <c r="O70" t="str">
        <f>IF(Schema!N83="","",Schema!N83)</f>
        <v>LEEG</v>
      </c>
    </row>
    <row r="71" spans="1:15" x14ac:dyDescent="0.2">
      <c r="A71" t="str">
        <f>Schema!A84&amp;Schema!B84&amp;Schema!C84&amp;Schema!D84</f>
        <v>STRAAT</v>
      </c>
      <c r="B71" t="str">
        <f t="shared" si="12"/>
        <v>BA</v>
      </c>
      <c r="C71" s="52">
        <f>IF(A71="","",IF(LEN(Schema!A84)=2,1,IF(LEN(Schema!B84)=2,10,IF(LEN(Schema!C84)=2,100,0))))</f>
        <v>0</v>
      </c>
      <c r="D71" s="52">
        <f t="shared" si="13"/>
        <v>10</v>
      </c>
      <c r="E71" s="52">
        <f>IF(A71="","",SUM(Tabel2[[#This Row],[I1]:[I2]]))</f>
        <v>10</v>
      </c>
      <c r="F71" s="53" t="str">
        <f t="shared" si="14"/>
        <v>PP</v>
      </c>
      <c r="G71" s="53" t="str">
        <f t="shared" si="15"/>
        <v>BA</v>
      </c>
      <c r="H71" s="53" t="str">
        <f t="shared" si="16"/>
        <v/>
      </c>
      <c r="I71" s="53" t="str">
        <f t="shared" si="17"/>
        <v>PP/BA</v>
      </c>
      <c r="J71" t="str">
        <f>IF(C71="","",IF(LEN(Tabel2[[#This Row],[Entiteit of attribuut]])=2,"",Tabel2[[#This Row],[Entiteit]]&amp;"_"&amp;Tabel2[[#This Row],[Entiteit of attribuut]]))</f>
        <v>BA_STRAAT</v>
      </c>
      <c r="K71" t="str">
        <f>IF(Schema!I84="","",Schema!I84)</f>
        <v/>
      </c>
      <c r="L71" t="str">
        <f>IF(Schema!J84="","",Schema!J84)</f>
        <v/>
      </c>
      <c r="M71" t="str">
        <f>IF(Schema!K84="","",Schema!K84)</f>
        <v/>
      </c>
      <c r="N71" t="str">
        <f>IF(Schema!L84="","",Schema!L84)</f>
        <v/>
      </c>
      <c r="O71" t="str">
        <f>IF(Schema!N84="","",Schema!N84)</f>
        <v>LEEG</v>
      </c>
    </row>
    <row r="72" spans="1:15" x14ac:dyDescent="0.2">
      <c r="A72" t="str">
        <f>Schema!A85&amp;Schema!B85&amp;Schema!C85&amp;Schema!D85</f>
        <v>TOEGEBR</v>
      </c>
      <c r="B72" t="str">
        <f t="shared" si="12"/>
        <v>BA</v>
      </c>
      <c r="C72" s="52">
        <f>IF(A72="","",IF(LEN(Schema!A85)=2,1,IF(LEN(Schema!B85)=2,10,IF(LEN(Schema!C85)=2,100,0))))</f>
        <v>0</v>
      </c>
      <c r="D72" s="52">
        <f t="shared" si="13"/>
        <v>10</v>
      </c>
      <c r="E72" s="52">
        <f>IF(A72="","",SUM(Tabel2[[#This Row],[I1]:[I2]]))</f>
        <v>10</v>
      </c>
      <c r="F72" s="53" t="str">
        <f t="shared" si="14"/>
        <v>PP</v>
      </c>
      <c r="G72" s="53" t="str">
        <f t="shared" si="15"/>
        <v>BA</v>
      </c>
      <c r="H72" s="53" t="str">
        <f t="shared" si="16"/>
        <v/>
      </c>
      <c r="I72" s="53" t="str">
        <f t="shared" si="17"/>
        <v>PP/BA</v>
      </c>
      <c r="J72" t="str">
        <f>IF(C72="","",IF(LEN(Tabel2[[#This Row],[Entiteit of attribuut]])=2,"",Tabel2[[#This Row],[Entiteit]]&amp;"_"&amp;Tabel2[[#This Row],[Entiteit of attribuut]]))</f>
        <v>BA_TOEGEBR</v>
      </c>
      <c r="K72" t="str">
        <f>IF(Schema!I85="","",Schema!I85)</f>
        <v/>
      </c>
      <c r="L72" t="str">
        <f>IF(Schema!J85="","",Schema!J85)</f>
        <v/>
      </c>
      <c r="M72" t="str">
        <f>IF(Schema!K85="","",Schema!K85)</f>
        <v/>
      </c>
      <c r="N72" t="str">
        <f>IF(Schema!L85="","",Schema!L85)</f>
        <v/>
      </c>
      <c r="O72" t="str">
        <f>IF(Schema!N85="","",Schema!N85)</f>
        <v>O</v>
      </c>
    </row>
    <row r="73" spans="1:15" x14ac:dyDescent="0.2">
      <c r="A73" t="str">
        <f>Schema!A86&amp;Schema!B86&amp;Schema!C86&amp;Schema!D86</f>
        <v>TOEVOEG</v>
      </c>
      <c r="B73" t="str">
        <f t="shared" si="12"/>
        <v>BA</v>
      </c>
      <c r="C73" s="52">
        <f>IF(A73="","",IF(LEN(Schema!A86)=2,1,IF(LEN(Schema!B86)=2,10,IF(LEN(Schema!C86)=2,100,0))))</f>
        <v>0</v>
      </c>
      <c r="D73" s="52">
        <f t="shared" si="13"/>
        <v>10</v>
      </c>
      <c r="E73" s="52">
        <f>IF(A73="","",SUM(Tabel2[[#This Row],[I1]:[I2]]))</f>
        <v>10</v>
      </c>
      <c r="F73" s="53" t="str">
        <f t="shared" si="14"/>
        <v>PP</v>
      </c>
      <c r="G73" s="53" t="str">
        <f t="shared" si="15"/>
        <v>BA</v>
      </c>
      <c r="H73" s="53" t="str">
        <f t="shared" si="16"/>
        <v/>
      </c>
      <c r="I73" s="53" t="str">
        <f t="shared" si="17"/>
        <v>PP/BA</v>
      </c>
      <c r="J73" t="str">
        <f>IF(C73="","",IF(LEN(Tabel2[[#This Row],[Entiteit of attribuut]])=2,"",Tabel2[[#This Row],[Entiteit]]&amp;"_"&amp;Tabel2[[#This Row],[Entiteit of attribuut]]))</f>
        <v>BA_TOEVOEG</v>
      </c>
      <c r="K73" t="str">
        <f>IF(Schema!I86="","",Schema!I86)</f>
        <v/>
      </c>
      <c r="L73" t="str">
        <f>IF(Schema!J86="","",Schema!J86)</f>
        <v/>
      </c>
      <c r="M73" t="str">
        <f>IF(Schema!K86="","",Schema!K86)</f>
        <v/>
      </c>
      <c r="N73" t="str">
        <f>IF(Schema!L86="","",Schema!L86)</f>
        <v/>
      </c>
      <c r="O73" t="str">
        <f>IF(Schema!N86="","",Schema!N86)</f>
        <v>O</v>
      </c>
    </row>
    <row r="74" spans="1:15" x14ac:dyDescent="0.2">
      <c r="A74" t="str">
        <f>Schema!A87&amp;Schema!B87&amp;Schema!C87&amp;Schema!D87</f>
        <v>VOLGNUM</v>
      </c>
      <c r="B74" t="str">
        <f t="shared" si="12"/>
        <v>BA</v>
      </c>
      <c r="C74" s="52">
        <f>IF(A74="","",IF(LEN(Schema!A87)=2,1,IF(LEN(Schema!B87)=2,10,IF(LEN(Schema!C87)=2,100,0))))</f>
        <v>0</v>
      </c>
      <c r="D74" s="52">
        <f t="shared" si="13"/>
        <v>10</v>
      </c>
      <c r="E74" s="52">
        <f>IF(A74="","",SUM(Tabel2[[#This Row],[I1]:[I2]]))</f>
        <v>10</v>
      </c>
      <c r="F74" s="53" t="str">
        <f t="shared" si="14"/>
        <v>PP</v>
      </c>
      <c r="G74" s="53" t="str">
        <f t="shared" si="15"/>
        <v>BA</v>
      </c>
      <c r="H74" s="53" t="str">
        <f t="shared" si="16"/>
        <v/>
      </c>
      <c r="I74" s="53" t="str">
        <f t="shared" si="17"/>
        <v>PP/BA</v>
      </c>
      <c r="J74" t="str">
        <f>IF(C74="","",IF(LEN(Tabel2[[#This Row],[Entiteit of attribuut]])=2,"",Tabel2[[#This Row],[Entiteit]]&amp;"_"&amp;Tabel2[[#This Row],[Entiteit of attribuut]]))</f>
        <v>BA_VOLGNUM</v>
      </c>
      <c r="K74" t="str">
        <f>IF(Schema!I87="","",Schema!I87)</f>
        <v/>
      </c>
      <c r="L74" t="str">
        <f>IF(Schema!J87="","",Schema!J87)</f>
        <v/>
      </c>
      <c r="M74" t="str">
        <f>IF(Schema!K87="","",Schema!K87)</f>
        <v/>
      </c>
      <c r="N74" t="str">
        <f>IF(Schema!L87="","",Schema!L87)</f>
        <v/>
      </c>
      <c r="O74" t="str">
        <f>IF(Schema!N87="","",Schema!N87)</f>
        <v>O</v>
      </c>
    </row>
    <row r="75" spans="1:15" x14ac:dyDescent="0.2">
      <c r="A75" t="str">
        <f>Schema!A88&amp;Schema!B88&amp;Schema!C88&amp;Schema!D88</f>
        <v>VRWRKCD</v>
      </c>
      <c r="B75" t="str">
        <f t="shared" si="12"/>
        <v>BA</v>
      </c>
      <c r="C75" s="52">
        <f>IF(A75="","",IF(LEN(Schema!A88)=2,1,IF(LEN(Schema!B88)=2,10,IF(LEN(Schema!C88)=2,100,0))))</f>
        <v>0</v>
      </c>
      <c r="D75" s="52">
        <f t="shared" si="13"/>
        <v>10</v>
      </c>
      <c r="E75" s="52">
        <f>IF(A75="","",SUM(Tabel2[[#This Row],[I1]:[I2]]))</f>
        <v>10</v>
      </c>
      <c r="F75" s="53" t="str">
        <f t="shared" si="14"/>
        <v>PP</v>
      </c>
      <c r="G75" s="53" t="str">
        <f t="shared" si="15"/>
        <v>BA</v>
      </c>
      <c r="H75" s="53" t="str">
        <f t="shared" si="16"/>
        <v/>
      </c>
      <c r="I75" s="53" t="str">
        <f t="shared" si="17"/>
        <v>PP/BA</v>
      </c>
      <c r="J75" t="str">
        <f>IF(C75="","",IF(LEN(Tabel2[[#This Row],[Entiteit of attribuut]])=2,"",Tabel2[[#This Row],[Entiteit]]&amp;"_"&amp;Tabel2[[#This Row],[Entiteit of attribuut]]))</f>
        <v>BA_VRWRKCD</v>
      </c>
      <c r="K75" t="str">
        <f>IF(Schema!I88="","",Schema!I88)</f>
        <v/>
      </c>
      <c r="L75" t="str">
        <f>IF(Schema!J88="","",Schema!J88)</f>
        <v/>
      </c>
      <c r="M75" t="str">
        <f>IF(Schema!K88="","",Schema!K88)</f>
        <v/>
      </c>
      <c r="N75" t="str">
        <f>IF(Schema!L88="","",Schema!L88)</f>
        <v/>
      </c>
      <c r="O75" t="str">
        <f>IF(Schema!N88="","",Schema!N88)</f>
        <v>LEEG</v>
      </c>
    </row>
    <row r="76" spans="1:15" x14ac:dyDescent="0.2">
      <c r="A76" t="str">
        <f>Schema!A89&amp;Schema!B89&amp;Schema!C89&amp;Schema!D89</f>
        <v>MU</v>
      </c>
      <c r="B76" t="str">
        <f t="shared" si="12"/>
        <v>MU</v>
      </c>
      <c r="C76" s="52">
        <f>IF(A76="","",IF(LEN(Schema!A89)=2,1,IF(LEN(Schema!B89)=2,10,IF(LEN(Schema!C89)=2,100,0))))</f>
        <v>10</v>
      </c>
      <c r="D76" s="52">
        <f t="shared" si="13"/>
        <v>10</v>
      </c>
      <c r="E76" s="52">
        <f>IF(A76="","",SUM(Tabel2[[#This Row],[I1]:[I2]]))</f>
        <v>20</v>
      </c>
      <c r="F76" s="53" t="str">
        <f t="shared" si="14"/>
        <v>PP</v>
      </c>
      <c r="G76" s="53" t="str">
        <f t="shared" si="15"/>
        <v>MU</v>
      </c>
      <c r="H76" s="53" t="str">
        <f t="shared" si="16"/>
        <v/>
      </c>
      <c r="I76" s="53" t="str">
        <f t="shared" si="17"/>
        <v>PP/MU</v>
      </c>
      <c r="J76" t="str">
        <f>IF(C76="","",IF(LEN(Tabel2[[#This Row],[Entiteit of attribuut]])=2,"",Tabel2[[#This Row],[Entiteit]]&amp;"_"&amp;Tabel2[[#This Row],[Entiteit of attribuut]]))</f>
        <v/>
      </c>
      <c r="K76" t="str">
        <f>IF(Schema!I89="","",Schema!I89)</f>
        <v/>
      </c>
      <c r="L76" t="str">
        <f>IF(Schema!J89="","",Schema!J89)</f>
        <v/>
      </c>
      <c r="M76" t="str">
        <f>IF(Schema!K89="","",Schema!K89)</f>
        <v/>
      </c>
      <c r="N76" t="str">
        <f>IF(Schema!L89="","",Schema!L89)</f>
        <v/>
      </c>
      <c r="O76" t="str">
        <f>IF(Schema!N89="","",Schema!N89)</f>
        <v>O</v>
      </c>
    </row>
    <row r="77" spans="1:15" x14ac:dyDescent="0.2">
      <c r="A77" t="str">
        <f>Schema!A90&amp;Schema!B90&amp;Schema!C90&amp;Schema!D90</f>
        <v>AANTBOV</v>
      </c>
      <c r="B77" t="str">
        <f t="shared" si="12"/>
        <v>MU</v>
      </c>
      <c r="C77" s="52">
        <f>IF(A77="","",IF(LEN(Schema!A90)=2,1,IF(LEN(Schema!B90)=2,10,IF(LEN(Schema!C90)=2,100,0))))</f>
        <v>0</v>
      </c>
      <c r="D77" s="52">
        <f t="shared" si="13"/>
        <v>10</v>
      </c>
      <c r="E77" s="52">
        <f>IF(A77="","",SUM(Tabel2[[#This Row],[I1]:[I2]]))</f>
        <v>10</v>
      </c>
      <c r="F77" s="53" t="str">
        <f t="shared" si="14"/>
        <v>PP</v>
      </c>
      <c r="G77" s="53" t="str">
        <f t="shared" si="15"/>
        <v>MU</v>
      </c>
      <c r="H77" s="53" t="str">
        <f t="shared" si="16"/>
        <v/>
      </c>
      <c r="I77" s="53" t="str">
        <f t="shared" si="17"/>
        <v>PP/MU</v>
      </c>
      <c r="J77" t="str">
        <f>IF(C77="","",IF(LEN(Tabel2[[#This Row],[Entiteit of attribuut]])=2,"",Tabel2[[#This Row],[Entiteit]]&amp;"_"&amp;Tabel2[[#This Row],[Entiteit of attribuut]]))</f>
        <v>MU_AANTBOV</v>
      </c>
      <c r="K77" t="str">
        <f>IF(Schema!I90="","",Schema!I90)</f>
        <v/>
      </c>
      <c r="L77" t="str">
        <f>IF(Schema!J90="","",Schema!J90)</f>
        <v/>
      </c>
      <c r="M77" t="str">
        <f>IF(Schema!K90="","",Schema!K90)</f>
        <v/>
      </c>
      <c r="N77" t="str">
        <f>IF(Schema!L90="","",Schema!L90)</f>
        <v/>
      </c>
      <c r="O77" t="str">
        <f>IF(Schema!N90="","",Schema!N90)</f>
        <v>LEEG</v>
      </c>
    </row>
    <row r="78" spans="1:15" x14ac:dyDescent="0.2">
      <c r="A78" t="str">
        <f>Schema!A91&amp;Schema!B91&amp;Schema!C91&amp;Schema!D91</f>
        <v>ASBM2</v>
      </c>
      <c r="B78" t="str">
        <f t="shared" si="12"/>
        <v>MU</v>
      </c>
      <c r="C78" s="52">
        <f>IF(A78="","",IF(LEN(Schema!A91)=2,1,IF(LEN(Schema!B91)=2,10,IF(LEN(Schema!C91)=2,100,0))))</f>
        <v>0</v>
      </c>
      <c r="D78" s="52">
        <f t="shared" si="13"/>
        <v>10</v>
      </c>
      <c r="E78" s="52">
        <f>IF(A78="","",SUM(Tabel2[[#This Row],[I1]:[I2]]))</f>
        <v>10</v>
      </c>
      <c r="F78" s="53" t="str">
        <f t="shared" si="14"/>
        <v>PP</v>
      </c>
      <c r="G78" s="53" t="str">
        <f t="shared" si="15"/>
        <v>MU</v>
      </c>
      <c r="H78" s="53" t="str">
        <f t="shared" si="16"/>
        <v/>
      </c>
      <c r="I78" s="53" t="str">
        <f t="shared" si="17"/>
        <v>PP/MU</v>
      </c>
      <c r="J78" t="str">
        <f>IF(C78="","",IF(LEN(Tabel2[[#This Row],[Entiteit of attribuut]])=2,"",Tabel2[[#This Row],[Entiteit]]&amp;"_"&amp;Tabel2[[#This Row],[Entiteit of attribuut]]))</f>
        <v>MU_ASBM2</v>
      </c>
      <c r="K78" t="str">
        <f>IF(Schema!I91="","",Schema!I91)</f>
        <v/>
      </c>
      <c r="L78" t="str">
        <f>IF(Schema!J91="","",Schema!J91)</f>
        <v/>
      </c>
      <c r="M78" t="str">
        <f>IF(Schema!K91="","",Schema!K91)</f>
        <v/>
      </c>
      <c r="N78" t="str">
        <f>IF(Schema!L91="","",Schema!L91)</f>
        <v/>
      </c>
      <c r="O78" t="str">
        <f>IF(Schema!N91="","",Schema!N91)</f>
        <v>LEEG</v>
      </c>
    </row>
    <row r="79" spans="1:15" x14ac:dyDescent="0.2">
      <c r="A79" t="str">
        <f>Schema!A92&amp;Schema!B92&amp;Schema!C92&amp;Schema!D92</f>
        <v>BRNDAFG</v>
      </c>
      <c r="B79" t="str">
        <f t="shared" si="12"/>
        <v>MU</v>
      </c>
      <c r="C79" s="52">
        <f>IF(A79="","",IF(LEN(Schema!A92)=2,1,IF(LEN(Schema!B92)=2,10,IF(LEN(Schema!C92)=2,100,0))))</f>
        <v>0</v>
      </c>
      <c r="D79" s="52">
        <f t="shared" si="13"/>
        <v>10</v>
      </c>
      <c r="E79" s="52">
        <f>IF(A79="","",SUM(Tabel2[[#This Row],[I1]:[I2]]))</f>
        <v>10</v>
      </c>
      <c r="F79" s="53" t="str">
        <f t="shared" si="14"/>
        <v>PP</v>
      </c>
      <c r="G79" s="53" t="str">
        <f t="shared" si="15"/>
        <v>MU</v>
      </c>
      <c r="H79" s="53" t="str">
        <f t="shared" si="16"/>
        <v/>
      </c>
      <c r="I79" s="53" t="str">
        <f t="shared" si="17"/>
        <v>PP/MU</v>
      </c>
      <c r="J79" t="str">
        <f>IF(C79="","",IF(LEN(Tabel2[[#This Row],[Entiteit of attribuut]])=2,"",Tabel2[[#This Row],[Entiteit]]&amp;"_"&amp;Tabel2[[#This Row],[Entiteit of attribuut]]))</f>
        <v>MU_BRNDAFG</v>
      </c>
      <c r="K79" t="str">
        <f>IF(Schema!I92="","",Schema!I92)</f>
        <v/>
      </c>
      <c r="L79" t="str">
        <f>IF(Schema!J92="","",Schema!J92)</f>
        <v/>
      </c>
      <c r="M79" t="str">
        <f>IF(Schema!K92="","",Schema!K92)</f>
        <v/>
      </c>
      <c r="N79" t="str">
        <f>IF(Schema!L92="","",Schema!L92)</f>
        <v/>
      </c>
      <c r="O79" t="str">
        <f>IF(Schema!N92="","",Schema!N92)</f>
        <v>LEEG</v>
      </c>
    </row>
    <row r="80" spans="1:15" x14ac:dyDescent="0.2">
      <c r="A80" t="str">
        <f>Schema!A93&amp;Schema!B93&amp;Schema!C93&amp;Schema!D93</f>
        <v>HOEKURB</v>
      </c>
      <c r="B80" t="str">
        <f t="shared" si="12"/>
        <v>MU</v>
      </c>
      <c r="C80" s="52">
        <f>IF(A80="","",IF(LEN(Schema!A93)=2,1,IF(LEN(Schema!B93)=2,10,IF(LEN(Schema!C93)=2,100,0))))</f>
        <v>0</v>
      </c>
      <c r="D80" s="52">
        <f t="shared" si="13"/>
        <v>10</v>
      </c>
      <c r="E80" s="52">
        <f>IF(A80="","",SUM(Tabel2[[#This Row],[I1]:[I2]]))</f>
        <v>10</v>
      </c>
      <c r="F80" s="53" t="str">
        <f t="shared" si="14"/>
        <v>PP</v>
      </c>
      <c r="G80" s="53" t="str">
        <f t="shared" si="15"/>
        <v>MU</v>
      </c>
      <c r="H80" s="53" t="str">
        <f t="shared" si="16"/>
        <v/>
      </c>
      <c r="I80" s="53" t="str">
        <f t="shared" si="17"/>
        <v>PP/MU</v>
      </c>
      <c r="J80" t="str">
        <f>IF(C80="","",IF(LEN(Tabel2[[#This Row],[Entiteit of attribuut]])=2,"",Tabel2[[#This Row],[Entiteit]]&amp;"_"&amp;Tabel2[[#This Row],[Entiteit of attribuut]]))</f>
        <v>MU_HOEKURB</v>
      </c>
      <c r="K80" t="str">
        <f>IF(Schema!I93="","",Schema!I93)</f>
        <v/>
      </c>
      <c r="L80" t="str">
        <f>IF(Schema!J93="","",Schema!J93)</f>
        <v/>
      </c>
      <c r="M80" t="str">
        <f>IF(Schema!K93="","",Schema!K93)</f>
        <v/>
      </c>
      <c r="N80" t="str">
        <f>IF(Schema!L93="","",Schema!L93)</f>
        <v/>
      </c>
      <c r="O80" t="str">
        <f>IF(Schema!N93="","",Schema!N93)</f>
        <v>LEEG</v>
      </c>
    </row>
    <row r="81" spans="1:15" x14ac:dyDescent="0.2">
      <c r="A81" t="str">
        <f>Schema!A94&amp;Schema!B94&amp;Schema!C94&amp;Schema!D94</f>
        <v>HOEMEVL</v>
      </c>
      <c r="B81" t="str">
        <f t="shared" si="12"/>
        <v>MU</v>
      </c>
      <c r="C81" s="52">
        <f>IF(A81="","",IF(LEN(Schema!A94)=2,1,IF(LEN(Schema!B94)=2,10,IF(LEN(Schema!C94)=2,100,0))))</f>
        <v>0</v>
      </c>
      <c r="D81" s="52">
        <f t="shared" si="13"/>
        <v>10</v>
      </c>
      <c r="E81" s="52">
        <f>IF(A81="","",SUM(Tabel2[[#This Row],[I1]:[I2]]))</f>
        <v>10</v>
      </c>
      <c r="F81" s="53" t="str">
        <f t="shared" si="14"/>
        <v>PP</v>
      </c>
      <c r="G81" s="53" t="str">
        <f t="shared" si="15"/>
        <v>MU</v>
      </c>
      <c r="H81" s="53" t="str">
        <f t="shared" si="16"/>
        <v/>
      </c>
      <c r="I81" s="53" t="str">
        <f t="shared" si="17"/>
        <v>PP/MU</v>
      </c>
      <c r="J81" t="str">
        <f>IF(C81="","",IF(LEN(Tabel2[[#This Row],[Entiteit of attribuut]])=2,"",Tabel2[[#This Row],[Entiteit]]&amp;"_"&amp;Tabel2[[#This Row],[Entiteit of attribuut]]))</f>
        <v>MU_HOEMEVL</v>
      </c>
      <c r="K81" t="str">
        <f>IF(Schema!I94="","",Schema!I94)</f>
        <v/>
      </c>
      <c r="L81" t="str">
        <f>IF(Schema!J94="","",Schema!J94)</f>
        <v/>
      </c>
      <c r="M81" t="str">
        <f>IF(Schema!K94="","",Schema!K94)</f>
        <v/>
      </c>
      <c r="N81" t="str">
        <f>IF(Schema!L94="","",Schema!L94)</f>
        <v/>
      </c>
      <c r="O81" t="str">
        <f>IF(Schema!N94="","",Schema!N94)</f>
        <v>LEEG</v>
      </c>
    </row>
    <row r="82" spans="1:15" x14ac:dyDescent="0.2">
      <c r="A82" t="str">
        <f>Schema!A95&amp;Schema!B95&amp;Schema!C95&amp;Schema!D95</f>
        <v>MSTSIL</v>
      </c>
      <c r="B82" t="str">
        <f t="shared" si="12"/>
        <v>MU</v>
      </c>
      <c r="C82" s="52">
        <f>IF(A82="","",IF(LEN(Schema!A95)=2,1,IF(LEN(Schema!B95)=2,10,IF(LEN(Schema!C95)=2,100,0))))</f>
        <v>0</v>
      </c>
      <c r="D82" s="52">
        <f t="shared" si="13"/>
        <v>10</v>
      </c>
      <c r="E82" s="52">
        <f>IF(A82="","",SUM(Tabel2[[#This Row],[I1]:[I2]]))</f>
        <v>10</v>
      </c>
      <c r="F82" s="53" t="str">
        <f t="shared" si="14"/>
        <v>PP</v>
      </c>
      <c r="G82" s="53" t="str">
        <f t="shared" si="15"/>
        <v>MU</v>
      </c>
      <c r="H82" s="53" t="str">
        <f t="shared" si="16"/>
        <v/>
      </c>
      <c r="I82" s="53" t="str">
        <f t="shared" si="17"/>
        <v>PP/MU</v>
      </c>
      <c r="J82" t="str">
        <f>IF(C82="","",IF(LEN(Tabel2[[#This Row],[Entiteit of attribuut]])=2,"",Tabel2[[#This Row],[Entiteit]]&amp;"_"&amp;Tabel2[[#This Row],[Entiteit of attribuut]]))</f>
        <v>MU_MSTSIL</v>
      </c>
      <c r="K82" t="str">
        <f>IF(Schema!I95="","",Schema!I95)</f>
        <v/>
      </c>
      <c r="L82" t="str">
        <f>IF(Schema!J95="","",Schema!J95)</f>
        <v/>
      </c>
      <c r="M82" t="str">
        <f>IF(Schema!K95="","",Schema!K95)</f>
        <v/>
      </c>
      <c r="N82" t="str">
        <f>IF(Schema!L95="","",Schema!L95)</f>
        <v/>
      </c>
      <c r="O82" t="str">
        <f>IF(Schema!N95="","",Schema!N95)</f>
        <v>LEEG</v>
      </c>
    </row>
    <row r="83" spans="1:15" x14ac:dyDescent="0.2">
      <c r="A83" t="str">
        <f>Schema!A96&amp;Schema!B96&amp;Schema!C96&amp;Schema!D96</f>
        <v>STOFGEV</v>
      </c>
      <c r="B83" t="str">
        <f t="shared" si="12"/>
        <v>MU</v>
      </c>
      <c r="C83" s="52">
        <f>IF(A83="","",IF(LEN(Schema!A96)=2,1,IF(LEN(Schema!B96)=2,10,IF(LEN(Schema!C96)=2,100,0))))</f>
        <v>0</v>
      </c>
      <c r="D83" s="52">
        <f t="shared" si="13"/>
        <v>10</v>
      </c>
      <c r="E83" s="52">
        <f>IF(A83="","",SUM(Tabel2[[#This Row],[I1]:[I2]]))</f>
        <v>10</v>
      </c>
      <c r="F83" s="53" t="str">
        <f t="shared" si="14"/>
        <v>PP</v>
      </c>
      <c r="G83" s="53" t="str">
        <f t="shared" si="15"/>
        <v>MU</v>
      </c>
      <c r="H83" s="53" t="str">
        <f t="shared" si="16"/>
        <v/>
      </c>
      <c r="I83" s="53" t="str">
        <f t="shared" si="17"/>
        <v>PP/MU</v>
      </c>
      <c r="J83" t="str">
        <f>IF(C83="","",IF(LEN(Tabel2[[#This Row],[Entiteit of attribuut]])=2,"",Tabel2[[#This Row],[Entiteit]]&amp;"_"&amp;Tabel2[[#This Row],[Entiteit of attribuut]]))</f>
        <v>MU_STOFGEV</v>
      </c>
      <c r="K83" t="str">
        <f>IF(Schema!I96="","",Schema!I96)</f>
        <v/>
      </c>
      <c r="L83" t="str">
        <f>IF(Schema!J96="","",Schema!J96)</f>
        <v/>
      </c>
      <c r="M83" t="str">
        <f>IF(Schema!K96="","",Schema!K96)</f>
        <v/>
      </c>
      <c r="N83" t="str">
        <f>IF(Schema!L96="","",Schema!L96)</f>
        <v/>
      </c>
      <c r="O83" t="str">
        <f>IF(Schema!N96="","",Schema!N96)</f>
        <v>LEEG</v>
      </c>
    </row>
    <row r="84" spans="1:15" x14ac:dyDescent="0.2">
      <c r="A84" t="str">
        <f>Schema!A97&amp;Schema!B97&amp;Schema!C97&amp;Schema!D97</f>
        <v>VOLGNUM</v>
      </c>
      <c r="B84" t="str">
        <f t="shared" si="12"/>
        <v>MU</v>
      </c>
      <c r="C84" s="52">
        <f>IF(A84="","",IF(LEN(Schema!A97)=2,1,IF(LEN(Schema!B97)=2,10,IF(LEN(Schema!C97)=2,100,0))))</f>
        <v>0</v>
      </c>
      <c r="D84" s="52">
        <f t="shared" si="13"/>
        <v>10</v>
      </c>
      <c r="E84" s="52">
        <f>IF(A84="","",SUM(Tabel2[[#This Row],[I1]:[I2]]))</f>
        <v>10</v>
      </c>
      <c r="F84" s="53" t="str">
        <f t="shared" si="14"/>
        <v>PP</v>
      </c>
      <c r="G84" s="53" t="str">
        <f t="shared" si="15"/>
        <v>MU</v>
      </c>
      <c r="H84" s="53" t="str">
        <f t="shared" si="16"/>
        <v/>
      </c>
      <c r="I84" s="53" t="str">
        <f t="shared" si="17"/>
        <v>PP/MU</v>
      </c>
      <c r="J84" t="str">
        <f>IF(C84="","",IF(LEN(Tabel2[[#This Row],[Entiteit of attribuut]])=2,"",Tabel2[[#This Row],[Entiteit]]&amp;"_"&amp;Tabel2[[#This Row],[Entiteit of attribuut]]))</f>
        <v>MU_VOLGNUM</v>
      </c>
      <c r="K84" t="str">
        <f>IF(Schema!I97="","",Schema!I97)</f>
        <v/>
      </c>
      <c r="L84" t="str">
        <f>IF(Schema!J97="","",Schema!J97)</f>
        <v/>
      </c>
      <c r="M84" t="str">
        <f>IF(Schema!K97="","",Schema!K97)</f>
        <v/>
      </c>
      <c r="N84" t="str">
        <f>IF(Schema!L97="","",Schema!L97)</f>
        <v/>
      </c>
      <c r="O84" t="str">
        <f>IF(Schema!N97="","",Schema!N97)</f>
        <v>O</v>
      </c>
    </row>
    <row r="85" spans="1:15" x14ac:dyDescent="0.2">
      <c r="A85" t="str">
        <f>Schema!A98&amp;Schema!B98&amp;Schema!C98&amp;Schema!D98</f>
        <v>VRWRKCD</v>
      </c>
      <c r="B85" t="str">
        <f t="shared" si="12"/>
        <v>MU</v>
      </c>
      <c r="C85" s="52">
        <f>IF(A85="","",IF(LEN(Schema!A98)=2,1,IF(LEN(Schema!B98)=2,10,IF(LEN(Schema!C98)=2,100,0))))</f>
        <v>0</v>
      </c>
      <c r="D85" s="52">
        <f t="shared" si="13"/>
        <v>10</v>
      </c>
      <c r="E85" s="52">
        <f>IF(A85="","",SUM(Tabel2[[#This Row],[I1]:[I2]]))</f>
        <v>10</v>
      </c>
      <c r="F85" s="53" t="str">
        <f t="shared" si="14"/>
        <v>PP</v>
      </c>
      <c r="G85" s="53" t="str">
        <f t="shared" si="15"/>
        <v>MU</v>
      </c>
      <c r="H85" s="53" t="str">
        <f t="shared" si="16"/>
        <v/>
      </c>
      <c r="I85" s="53" t="str">
        <f t="shared" si="17"/>
        <v>PP/MU</v>
      </c>
      <c r="J85" t="str">
        <f>IF(C85="","",IF(LEN(Tabel2[[#This Row],[Entiteit of attribuut]])=2,"",Tabel2[[#This Row],[Entiteit]]&amp;"_"&amp;Tabel2[[#This Row],[Entiteit of attribuut]]))</f>
        <v>MU_VRWRKCD</v>
      </c>
      <c r="K85" t="str">
        <f>IF(Schema!I98="","",Schema!I98)</f>
        <v/>
      </c>
      <c r="L85" t="str">
        <f>IF(Schema!J98="","",Schema!J98)</f>
        <v/>
      </c>
      <c r="M85" t="str">
        <f>IF(Schema!K98="","",Schema!K98)</f>
        <v/>
      </c>
      <c r="N85" t="str">
        <f>IF(Schema!L98="","",Schema!L98)</f>
        <v/>
      </c>
      <c r="O85" t="str">
        <f>IF(Schema!N98="","",Schema!N98)</f>
        <v>LEEG</v>
      </c>
    </row>
    <row r="86" spans="1:15" x14ac:dyDescent="0.2">
      <c r="A86" t="str">
        <f>Schema!A99&amp;Schema!B99&amp;Schema!C99&amp;Schema!D99</f>
        <v>PT</v>
      </c>
      <c r="B86" t="str">
        <f t="shared" si="12"/>
        <v>PT</v>
      </c>
      <c r="C86" s="52">
        <f>IF(A86="","",IF(LEN(Schema!A99)=2,1,IF(LEN(Schema!B99)=2,10,IF(LEN(Schema!C99)=2,100,0))))</f>
        <v>10</v>
      </c>
      <c r="D86" s="52">
        <f t="shared" si="13"/>
        <v>10</v>
      </c>
      <c r="E86" s="52">
        <f>IF(A86="","",SUM(Tabel2[[#This Row],[I1]:[I2]]))</f>
        <v>20</v>
      </c>
      <c r="F86" s="53" t="str">
        <f t="shared" si="14"/>
        <v>PP</v>
      </c>
      <c r="G86" s="53" t="str">
        <f t="shared" si="15"/>
        <v>PT</v>
      </c>
      <c r="H86" s="53" t="str">
        <f t="shared" si="16"/>
        <v/>
      </c>
      <c r="I86" s="53" t="str">
        <f t="shared" si="17"/>
        <v>PP/PT</v>
      </c>
      <c r="J86" t="str">
        <f>IF(C86="","",IF(LEN(Tabel2[[#This Row],[Entiteit of attribuut]])=2,"",Tabel2[[#This Row],[Entiteit]]&amp;"_"&amp;Tabel2[[#This Row],[Entiteit of attribuut]]))</f>
        <v/>
      </c>
      <c r="K86" t="str">
        <f>IF(Schema!I99="","",Schema!I99)</f>
        <v/>
      </c>
      <c r="L86" t="str">
        <f>IF(Schema!J99="","",Schema!J99)</f>
        <v/>
      </c>
      <c r="M86" t="str">
        <f>IF(Schema!K99="","",Schema!K99)</f>
        <v/>
      </c>
      <c r="N86" t="str">
        <f>IF(Schema!L99="","",Schema!L99)</f>
        <v/>
      </c>
      <c r="O86" t="str">
        <f>IF(Schema!N99="","",Schema!N99)</f>
        <v>O</v>
      </c>
    </row>
    <row r="87" spans="1:15" x14ac:dyDescent="0.2">
      <c r="A87" t="str">
        <f>Schema!A100&amp;Schema!B100&amp;Schema!C100&amp;Schema!D100</f>
        <v>BTWCD</v>
      </c>
      <c r="B87" t="str">
        <f t="shared" si="12"/>
        <v>PT</v>
      </c>
      <c r="C87" s="52">
        <f>IF(A87="","",IF(LEN(Schema!A100)=2,1,IF(LEN(Schema!B100)=2,10,IF(LEN(Schema!C100)=2,100,0))))</f>
        <v>0</v>
      </c>
      <c r="D87" s="52">
        <f t="shared" si="13"/>
        <v>10</v>
      </c>
      <c r="E87" s="52">
        <f>IF(A87="","",SUM(Tabel2[[#This Row],[I1]:[I2]]))</f>
        <v>10</v>
      </c>
      <c r="F87" s="53" t="str">
        <f t="shared" si="14"/>
        <v>PP</v>
      </c>
      <c r="G87" s="53" t="str">
        <f t="shared" si="15"/>
        <v>PT</v>
      </c>
      <c r="H87" s="53" t="str">
        <f t="shared" si="16"/>
        <v/>
      </c>
      <c r="I87" s="53" t="str">
        <f t="shared" si="17"/>
        <v>PP/PT</v>
      </c>
      <c r="J87" t="str">
        <f>IF(C87="","",IF(LEN(Tabel2[[#This Row],[Entiteit of attribuut]])=2,"",Tabel2[[#This Row],[Entiteit]]&amp;"_"&amp;Tabel2[[#This Row],[Entiteit of attribuut]]))</f>
        <v>PT_BTWCD</v>
      </c>
      <c r="K87" t="str">
        <f>IF(Schema!I100="","",Schema!I100)</f>
        <v/>
      </c>
      <c r="L87" t="str">
        <f>IF(Schema!J100="","",Schema!J100)</f>
        <v/>
      </c>
      <c r="M87" t="str">
        <f>IF(Schema!K100="","",Schema!K100)</f>
        <v/>
      </c>
      <c r="N87" t="str">
        <f>IF(Schema!L100="","",Schema!L100)</f>
        <v/>
      </c>
      <c r="O87" t="str">
        <f>IF(Schema!N100="","",Schema!N100)</f>
        <v>O</v>
      </c>
    </row>
    <row r="88" spans="1:15" x14ac:dyDescent="0.2">
      <c r="A88" t="str">
        <f>Schema!A101&amp;Schema!B101&amp;Schema!C101&amp;Schema!D101</f>
        <v>BYSLUIT</v>
      </c>
      <c r="B88" t="str">
        <f t="shared" si="12"/>
        <v>PT</v>
      </c>
      <c r="C88" s="52">
        <f>IF(A88="","",IF(LEN(Schema!A101)=2,1,IF(LEN(Schema!B101)=2,10,IF(LEN(Schema!C101)=2,100,0))))</f>
        <v>0</v>
      </c>
      <c r="D88" s="52">
        <f t="shared" si="13"/>
        <v>10</v>
      </c>
      <c r="E88" s="52">
        <f>IF(A88="","",SUM(Tabel2[[#This Row],[I1]:[I2]]))</f>
        <v>10</v>
      </c>
      <c r="F88" s="53" t="str">
        <f t="shared" si="14"/>
        <v>PP</v>
      </c>
      <c r="G88" s="53" t="str">
        <f t="shared" si="15"/>
        <v>PT</v>
      </c>
      <c r="H88" s="53" t="str">
        <f t="shared" si="16"/>
        <v/>
      </c>
      <c r="I88" s="53" t="str">
        <f t="shared" si="17"/>
        <v>PP/PT</v>
      </c>
      <c r="J88" t="str">
        <f>IF(C88="","",IF(LEN(Tabel2[[#This Row],[Entiteit of attribuut]])=2,"",Tabel2[[#This Row],[Entiteit]]&amp;"_"&amp;Tabel2[[#This Row],[Entiteit of attribuut]]))</f>
        <v>PT_BYSLUIT</v>
      </c>
      <c r="K88" t="str">
        <f>IF(Schema!I101="","",Schema!I101)</f>
        <v/>
      </c>
      <c r="L88" t="str">
        <f>IF(Schema!J101="","",Schema!J101)</f>
        <v/>
      </c>
      <c r="M88" t="str">
        <f>IF(Schema!K101="","",Schema!K101)</f>
        <v/>
      </c>
      <c r="N88" t="str">
        <f>IF(Schema!L101="","",Schema!L101)</f>
        <v/>
      </c>
      <c r="O88" t="str">
        <f>IF(Schema!N101="","",Schema!N101)</f>
        <v>LEEG</v>
      </c>
    </row>
    <row r="89" spans="1:15" x14ac:dyDescent="0.2">
      <c r="A89" t="str">
        <f>Schema!A102&amp;Schema!B102&amp;Schema!C102&amp;Schema!D102</f>
        <v>EOAGS</v>
      </c>
      <c r="B89" t="str">
        <f t="shared" si="12"/>
        <v>PT</v>
      </c>
      <c r="C89" s="52">
        <f>IF(A89="","",IF(LEN(Schema!A102)=2,1,IF(LEN(Schema!B102)=2,10,IF(LEN(Schema!C102)=2,100,0))))</f>
        <v>0</v>
      </c>
      <c r="D89" s="52">
        <f t="shared" si="13"/>
        <v>10</v>
      </c>
      <c r="E89" s="52">
        <f>IF(A89="","",SUM(Tabel2[[#This Row],[I1]:[I2]]))</f>
        <v>10</v>
      </c>
      <c r="F89" s="53" t="str">
        <f t="shared" si="14"/>
        <v>PP</v>
      </c>
      <c r="G89" s="53" t="str">
        <f t="shared" si="15"/>
        <v>PT</v>
      </c>
      <c r="H89" s="53" t="str">
        <f t="shared" si="16"/>
        <v/>
      </c>
      <c r="I89" s="53" t="str">
        <f t="shared" si="17"/>
        <v>PP/PT</v>
      </c>
      <c r="J89" t="str">
        <f>IF(C89="","",IF(LEN(Tabel2[[#This Row],[Entiteit of attribuut]])=2,"",Tabel2[[#This Row],[Entiteit]]&amp;"_"&amp;Tabel2[[#This Row],[Entiteit of attribuut]]))</f>
        <v>PT_EOAGS</v>
      </c>
      <c r="K89" t="str">
        <f>IF(Schema!I102="","",Schema!I102)</f>
        <v/>
      </c>
      <c r="L89" t="str">
        <f>IF(Schema!J102="","",Schema!J102)</f>
        <v/>
      </c>
      <c r="M89" t="str">
        <f>IF(Schema!K102="","",Schema!K102)</f>
        <v/>
      </c>
      <c r="N89" t="str">
        <f>IF(Schema!L102="","",Schema!L102)</f>
        <v/>
      </c>
      <c r="O89" t="str">
        <f>IF(Schema!N102="","",Schema!N102)</f>
        <v>LEEG</v>
      </c>
    </row>
    <row r="90" spans="1:15" x14ac:dyDescent="0.2">
      <c r="A90" t="str">
        <f>Schema!A103&amp;Schema!B103&amp;Schema!C103&amp;Schema!D103</f>
        <v>EXPGBD</v>
      </c>
      <c r="B90" t="str">
        <f t="shared" si="12"/>
        <v>PT</v>
      </c>
      <c r="C90" s="52">
        <f>IF(A90="","",IF(LEN(Schema!A103)=2,1,IF(LEN(Schema!B103)=2,10,IF(LEN(Schema!C103)=2,100,0))))</f>
        <v>0</v>
      </c>
      <c r="D90" s="52">
        <f t="shared" si="13"/>
        <v>10</v>
      </c>
      <c r="E90" s="52">
        <f>IF(A90="","",SUM(Tabel2[[#This Row],[I1]:[I2]]))</f>
        <v>10</v>
      </c>
      <c r="F90" s="53" t="str">
        <f t="shared" si="14"/>
        <v>PP</v>
      </c>
      <c r="G90" s="53" t="str">
        <f t="shared" si="15"/>
        <v>PT</v>
      </c>
      <c r="H90" s="53" t="str">
        <f t="shared" si="16"/>
        <v/>
      </c>
      <c r="I90" s="53" t="str">
        <f t="shared" si="17"/>
        <v>PP/PT</v>
      </c>
      <c r="J90" t="str">
        <f>IF(C90="","",IF(LEN(Tabel2[[#This Row],[Entiteit of attribuut]])=2,"",Tabel2[[#This Row],[Entiteit]]&amp;"_"&amp;Tabel2[[#This Row],[Entiteit of attribuut]]))</f>
        <v>PT_EXPGBD</v>
      </c>
      <c r="K90" t="str">
        <f>IF(Schema!I103="","",Schema!I103)</f>
        <v/>
      </c>
      <c r="L90" t="str">
        <f>IF(Schema!J103="","",Schema!J103)</f>
        <v/>
      </c>
      <c r="M90" t="str">
        <f>IF(Schema!K103="","",Schema!K103)</f>
        <v/>
      </c>
      <c r="N90" t="str">
        <f>IF(Schema!L103="","",Schema!L103)</f>
        <v/>
      </c>
      <c r="O90" t="str">
        <f>IF(Schema!N103="","",Schema!N103)</f>
        <v>LEEG</v>
      </c>
    </row>
    <row r="91" spans="1:15" x14ac:dyDescent="0.2">
      <c r="A91" t="str">
        <f>Schema!A104&amp;Schema!B104&amp;Schema!C104&amp;Schema!D104</f>
        <v>IMPGBD</v>
      </c>
      <c r="B91" t="str">
        <f t="shared" si="12"/>
        <v>PT</v>
      </c>
      <c r="C91" s="52">
        <f>IF(A91="","",IF(LEN(Schema!A104)=2,1,IF(LEN(Schema!B104)=2,10,IF(LEN(Schema!C104)=2,100,0))))</f>
        <v>0</v>
      </c>
      <c r="D91" s="52">
        <f t="shared" si="13"/>
        <v>10</v>
      </c>
      <c r="E91" s="52">
        <f>IF(A91="","",SUM(Tabel2[[#This Row],[I1]:[I2]]))</f>
        <v>10</v>
      </c>
      <c r="F91" s="53" t="str">
        <f t="shared" si="14"/>
        <v>PP</v>
      </c>
      <c r="G91" s="53" t="str">
        <f t="shared" si="15"/>
        <v>PT</v>
      </c>
      <c r="H91" s="53" t="str">
        <f t="shared" si="16"/>
        <v/>
      </c>
      <c r="I91" s="53" t="str">
        <f t="shared" si="17"/>
        <v>PP/PT</v>
      </c>
      <c r="J91" t="str">
        <f>IF(C91="","",IF(LEN(Tabel2[[#This Row],[Entiteit of attribuut]])=2,"",Tabel2[[#This Row],[Entiteit]]&amp;"_"&amp;Tabel2[[#This Row],[Entiteit of attribuut]]))</f>
        <v>PT_IMPGBD</v>
      </c>
      <c r="K91" t="str">
        <f>IF(Schema!I104="","",Schema!I104)</f>
        <v/>
      </c>
      <c r="L91" t="str">
        <f>IF(Schema!J104="","",Schema!J104)</f>
        <v/>
      </c>
      <c r="M91" t="str">
        <f>IF(Schema!K104="","",Schema!K104)</f>
        <v/>
      </c>
      <c r="N91" t="str">
        <f>IF(Schema!L104="","",Schema!L104)</f>
        <v/>
      </c>
      <c r="O91" t="str">
        <f>IF(Schema!N104="","",Schema!N104)</f>
        <v>LEEG</v>
      </c>
    </row>
    <row r="92" spans="1:15" x14ac:dyDescent="0.2">
      <c r="A92" t="str">
        <f>Schema!A105&amp;Schema!B105&amp;Schema!C105&amp;Schema!D105</f>
        <v>PRODIN</v>
      </c>
      <c r="B92" t="str">
        <f t="shared" si="12"/>
        <v>PT</v>
      </c>
      <c r="C92" s="52">
        <f>IF(A92="","",IF(LEN(Schema!A105)=2,1,IF(LEN(Schema!B105)=2,10,IF(LEN(Schema!C105)=2,100,0))))</f>
        <v>0</v>
      </c>
      <c r="D92" s="52">
        <f t="shared" si="13"/>
        <v>10</v>
      </c>
      <c r="E92" s="52">
        <f>IF(A92="","",SUM(Tabel2[[#This Row],[I1]:[I2]]))</f>
        <v>10</v>
      </c>
      <c r="F92" s="53" t="str">
        <f t="shared" si="14"/>
        <v>PP</v>
      </c>
      <c r="G92" s="53" t="str">
        <f t="shared" si="15"/>
        <v>PT</v>
      </c>
      <c r="H92" s="53" t="str">
        <f t="shared" si="16"/>
        <v/>
      </c>
      <c r="I92" s="53" t="str">
        <f t="shared" si="17"/>
        <v>PP/PT</v>
      </c>
      <c r="J92" t="str">
        <f>IF(C92="","",IF(LEN(Tabel2[[#This Row],[Entiteit of attribuut]])=2,"",Tabel2[[#This Row],[Entiteit]]&amp;"_"&amp;Tabel2[[#This Row],[Entiteit of attribuut]]))</f>
        <v>PT_PRODIN</v>
      </c>
      <c r="K92" t="str">
        <f>IF(Schema!I105="","",Schema!I105)</f>
        <v/>
      </c>
      <c r="L92" t="str">
        <f>IF(Schema!J105="","",Schema!J105)</f>
        <v/>
      </c>
      <c r="M92" t="str">
        <f>IF(Schema!K105="","",Schema!K105)</f>
        <v/>
      </c>
      <c r="N92" t="str">
        <f>IF(Schema!L105="","",Schema!L105)</f>
        <v/>
      </c>
      <c r="O92" t="str">
        <f>IF(Schema!N105="","",Schema!N105)</f>
        <v>LEEG</v>
      </c>
    </row>
    <row r="93" spans="1:15" x14ac:dyDescent="0.2">
      <c r="A93" t="str">
        <f>Schema!A106&amp;Schema!B106&amp;Schema!C106&amp;Schema!D106</f>
        <v>TOEGEBR</v>
      </c>
      <c r="B93" t="str">
        <f t="shared" si="12"/>
        <v>PT</v>
      </c>
      <c r="C93" s="52">
        <f>IF(A93="","",IF(LEN(Schema!A106)=2,1,IF(LEN(Schema!B106)=2,10,IF(LEN(Schema!C106)=2,100,0))))</f>
        <v>0</v>
      </c>
      <c r="D93" s="52">
        <f t="shared" si="13"/>
        <v>10</v>
      </c>
      <c r="E93" s="52">
        <f>IF(A93="","",SUM(Tabel2[[#This Row],[I1]:[I2]]))</f>
        <v>10</v>
      </c>
      <c r="F93" s="53" t="str">
        <f t="shared" si="14"/>
        <v>PP</v>
      </c>
      <c r="G93" s="53" t="str">
        <f t="shared" si="15"/>
        <v>PT</v>
      </c>
      <c r="H93" s="53" t="str">
        <f t="shared" si="16"/>
        <v/>
      </c>
      <c r="I93" s="53" t="str">
        <f t="shared" si="17"/>
        <v>PP/PT</v>
      </c>
      <c r="J93" t="str">
        <f>IF(C93="","",IF(LEN(Tabel2[[#This Row],[Entiteit of attribuut]])=2,"",Tabel2[[#This Row],[Entiteit]]&amp;"_"&amp;Tabel2[[#This Row],[Entiteit of attribuut]]))</f>
        <v>PT_TOEGEBR</v>
      </c>
      <c r="K93" t="str">
        <f>IF(Schema!I106="","",Schema!I106)</f>
        <v/>
      </c>
      <c r="L93" t="str">
        <f>IF(Schema!J106="","",Schema!J106)</f>
        <v/>
      </c>
      <c r="M93" t="str">
        <f>IF(Schema!K106="","",Schema!K106)</f>
        <v/>
      </c>
      <c r="N93" t="str">
        <f>IF(Schema!L106="","",Schema!L106)</f>
        <v/>
      </c>
      <c r="O93" t="str">
        <f>IF(Schema!N106="","",Schema!N106)</f>
        <v>O</v>
      </c>
    </row>
    <row r="94" spans="1:15" x14ac:dyDescent="0.2">
      <c r="A94" t="str">
        <f>Schema!A107&amp;Schema!B107&amp;Schema!C107&amp;Schema!D107</f>
        <v>VOLGNUM</v>
      </c>
      <c r="B94" t="str">
        <f t="shared" si="12"/>
        <v>PT</v>
      </c>
      <c r="C94" s="52">
        <f>IF(A94="","",IF(LEN(Schema!A107)=2,1,IF(LEN(Schema!B107)=2,10,IF(LEN(Schema!C107)=2,100,0))))</f>
        <v>0</v>
      </c>
      <c r="D94" s="52">
        <f t="shared" si="13"/>
        <v>10</v>
      </c>
      <c r="E94" s="52">
        <f>IF(A94="","",SUM(Tabel2[[#This Row],[I1]:[I2]]))</f>
        <v>10</v>
      </c>
      <c r="F94" s="53" t="str">
        <f t="shared" si="14"/>
        <v>PP</v>
      </c>
      <c r="G94" s="53" t="str">
        <f t="shared" si="15"/>
        <v>PT</v>
      </c>
      <c r="H94" s="53" t="str">
        <f t="shared" si="16"/>
        <v/>
      </c>
      <c r="I94" s="53" t="str">
        <f t="shared" si="17"/>
        <v>PP/PT</v>
      </c>
      <c r="J94" t="str">
        <f>IF(C94="","",IF(LEN(Tabel2[[#This Row],[Entiteit of attribuut]])=2,"",Tabel2[[#This Row],[Entiteit]]&amp;"_"&amp;Tabel2[[#This Row],[Entiteit of attribuut]]))</f>
        <v>PT_VOLGNUM</v>
      </c>
      <c r="K94" t="str">
        <f>IF(Schema!I107="","",Schema!I107)</f>
        <v/>
      </c>
      <c r="L94" t="str">
        <f>IF(Schema!J107="","",Schema!J107)</f>
        <v/>
      </c>
      <c r="M94" t="str">
        <f>IF(Schema!K107="","",Schema!K107)</f>
        <v/>
      </c>
      <c r="N94" t="str">
        <f>IF(Schema!L107="","",Schema!L107)</f>
        <v/>
      </c>
      <c r="O94" t="str">
        <f>IF(Schema!N107="","",Schema!N107)</f>
        <v>O</v>
      </c>
    </row>
    <row r="95" spans="1:15" x14ac:dyDescent="0.2">
      <c r="A95" t="str">
        <f>Schema!A108&amp;Schema!B108&amp;Schema!C108&amp;Schema!D108</f>
        <v>VRWRKCD</v>
      </c>
      <c r="B95" t="str">
        <f t="shared" si="12"/>
        <v>PT</v>
      </c>
      <c r="C95" s="52">
        <f>IF(A95="","",IF(LEN(Schema!A108)=2,1,IF(LEN(Schema!B108)=2,10,IF(LEN(Schema!C108)=2,100,0))))</f>
        <v>0</v>
      </c>
      <c r="D95" s="52">
        <f t="shared" si="13"/>
        <v>10</v>
      </c>
      <c r="E95" s="52">
        <f>IF(A95="","",SUM(Tabel2[[#This Row],[I1]:[I2]]))</f>
        <v>10</v>
      </c>
      <c r="F95" s="53" t="str">
        <f t="shared" si="14"/>
        <v>PP</v>
      </c>
      <c r="G95" s="53" t="str">
        <f t="shared" si="15"/>
        <v>PT</v>
      </c>
      <c r="H95" s="53" t="str">
        <f t="shared" si="16"/>
        <v/>
      </c>
      <c r="I95" s="53" t="str">
        <f t="shared" si="17"/>
        <v>PP/PT</v>
      </c>
      <c r="J95" t="str">
        <f>IF(C95="","",IF(LEN(Tabel2[[#This Row],[Entiteit of attribuut]])=2,"",Tabel2[[#This Row],[Entiteit]]&amp;"_"&amp;Tabel2[[#This Row],[Entiteit of attribuut]]))</f>
        <v>PT_VRWRKCD</v>
      </c>
      <c r="K95" t="str">
        <f>IF(Schema!I108="","",Schema!I108)</f>
        <v/>
      </c>
      <c r="L95" t="str">
        <f>IF(Schema!J108="","",Schema!J108)</f>
        <v/>
      </c>
      <c r="M95" t="str">
        <f>IF(Schema!K108="","",Schema!K108)</f>
        <v/>
      </c>
      <c r="N95" t="str">
        <f>IF(Schema!L108="","",Schema!L108)</f>
        <v/>
      </c>
      <c r="O95" t="str">
        <f>IF(Schema!N108="","",Schema!N108)</f>
        <v>LEEG</v>
      </c>
    </row>
    <row r="96" spans="1:15" x14ac:dyDescent="0.2">
      <c r="A96" t="str">
        <f>Schema!A109&amp;Schema!B109&amp;Schema!C109&amp;Schema!D109</f>
        <v>DA</v>
      </c>
      <c r="B96" t="str">
        <f t="shared" si="12"/>
        <v>DA</v>
      </c>
      <c r="C96" s="52">
        <f>IF(A96="","",IF(LEN(Schema!A109)=2,1,IF(LEN(Schema!B109)=2,10,IF(LEN(Schema!C109)=2,100,0))))</f>
        <v>10</v>
      </c>
      <c r="D96" s="52">
        <f t="shared" si="13"/>
        <v>10</v>
      </c>
      <c r="E96" s="52">
        <f>IF(A96="","",SUM(Tabel2[[#This Row],[I1]:[I2]]))</f>
        <v>20</v>
      </c>
      <c r="F96" s="53" t="str">
        <f t="shared" si="14"/>
        <v>PP</v>
      </c>
      <c r="G96" s="53" t="str">
        <f t="shared" si="15"/>
        <v>DA</v>
      </c>
      <c r="H96" s="53" t="str">
        <f t="shared" si="16"/>
        <v/>
      </c>
      <c r="I96" s="53" t="str">
        <f t="shared" si="17"/>
        <v>PP/DA</v>
      </c>
      <c r="J96" t="str">
        <f>IF(C96="","",IF(LEN(Tabel2[[#This Row],[Entiteit of attribuut]])=2,"",Tabel2[[#This Row],[Entiteit]]&amp;"_"&amp;Tabel2[[#This Row],[Entiteit of attribuut]]))</f>
        <v/>
      </c>
      <c r="K96" t="str">
        <f>IF(Schema!I109="","",Schema!I109)</f>
        <v/>
      </c>
      <c r="L96" t="str">
        <f>IF(Schema!J109="","",Schema!J109)</f>
        <v/>
      </c>
      <c r="M96" t="str">
        <f>IF(Schema!K109="","",Schema!K109)</f>
        <v/>
      </c>
      <c r="N96" t="str">
        <f>IF(Schema!L109="","",Schema!L109)</f>
        <v/>
      </c>
      <c r="O96" t="str">
        <f>IF(Schema!N109="","",Schema!N109)</f>
        <v>O</v>
      </c>
    </row>
    <row r="97" spans="1:15" x14ac:dyDescent="0.2">
      <c r="A97" t="str">
        <f>Schema!A110&amp;Schema!B110&amp;Schema!C110&amp;Schema!D110</f>
        <v>AANGOB1</v>
      </c>
      <c r="B97" t="str">
        <f t="shared" si="12"/>
        <v>DA</v>
      </c>
      <c r="C97" s="52">
        <f>IF(A97="","",IF(LEN(Schema!A110)=2,1,IF(LEN(Schema!B110)=2,10,IF(LEN(Schema!C110)=2,100,0))))</f>
        <v>0</v>
      </c>
      <c r="D97" s="52">
        <f t="shared" si="13"/>
        <v>10</v>
      </c>
      <c r="E97" s="52">
        <f>IF(A97="","",SUM(Tabel2[[#This Row],[I1]:[I2]]))</f>
        <v>10</v>
      </c>
      <c r="F97" s="53" t="str">
        <f t="shared" si="14"/>
        <v>PP</v>
      </c>
      <c r="G97" s="53" t="str">
        <f t="shared" si="15"/>
        <v>DA</v>
      </c>
      <c r="H97" s="53" t="str">
        <f t="shared" si="16"/>
        <v/>
      </c>
      <c r="I97" s="53" t="str">
        <f t="shared" si="17"/>
        <v>PP/DA</v>
      </c>
      <c r="J97" t="str">
        <f>IF(C97="","",IF(LEN(Tabel2[[#This Row],[Entiteit of attribuut]])=2,"",Tabel2[[#This Row],[Entiteit]]&amp;"_"&amp;Tabel2[[#This Row],[Entiteit of attribuut]]))</f>
        <v>DA_AANGOB1</v>
      </c>
      <c r="K97" t="str">
        <f>IF(Schema!I110="","",Schema!I110)</f>
        <v/>
      </c>
      <c r="L97" t="str">
        <f>IF(Schema!J110="","",Schema!J110)</f>
        <v/>
      </c>
      <c r="M97" t="str">
        <f>IF(Schema!K110="","",Schema!K110)</f>
        <v/>
      </c>
      <c r="N97" t="str">
        <f>IF(Schema!L110="","",Schema!L110)</f>
        <v/>
      </c>
      <c r="O97" t="str">
        <f>IF(Schema!N110="","",Schema!N110)</f>
        <v>LEEG</v>
      </c>
    </row>
    <row r="98" spans="1:15" x14ac:dyDescent="0.2">
      <c r="A98" t="str">
        <f>Schema!A111&amp;Schema!B111&amp;Schema!C111&amp;Schema!D111</f>
        <v>AANGOB2</v>
      </c>
      <c r="B98" t="str">
        <f t="shared" si="12"/>
        <v>DA</v>
      </c>
      <c r="C98" s="52">
        <f>IF(A98="","",IF(LEN(Schema!A111)=2,1,IF(LEN(Schema!B111)=2,10,IF(LEN(Schema!C111)=2,100,0))))</f>
        <v>0</v>
      </c>
      <c r="D98" s="52">
        <f t="shared" si="13"/>
        <v>10</v>
      </c>
      <c r="E98" s="52">
        <f>IF(A98="","",SUM(Tabel2[[#This Row],[I1]:[I2]]))</f>
        <v>10</v>
      </c>
      <c r="F98" s="53" t="str">
        <f t="shared" si="14"/>
        <v>PP</v>
      </c>
      <c r="G98" s="53" t="str">
        <f t="shared" si="15"/>
        <v>DA</v>
      </c>
      <c r="H98" s="53" t="str">
        <f t="shared" si="16"/>
        <v/>
      </c>
      <c r="I98" s="53" t="str">
        <f t="shared" si="17"/>
        <v>PP/DA</v>
      </c>
      <c r="J98" t="str">
        <f>IF(C98="","",IF(LEN(Tabel2[[#This Row],[Entiteit of attribuut]])=2,"",Tabel2[[#This Row],[Entiteit]]&amp;"_"&amp;Tabel2[[#This Row],[Entiteit of attribuut]]))</f>
        <v>DA_AANGOB2</v>
      </c>
      <c r="K98" t="str">
        <f>IF(Schema!I111="","",Schema!I111)</f>
        <v/>
      </c>
      <c r="L98" t="str">
        <f>IF(Schema!J111="","",Schema!J111)</f>
        <v/>
      </c>
      <c r="M98" t="str">
        <f>IF(Schema!K111="","",Schema!K111)</f>
        <v/>
      </c>
      <c r="N98" t="str">
        <f>IF(Schema!L111="","",Schema!L111)</f>
        <v/>
      </c>
      <c r="O98" t="str">
        <f>IF(Schema!N111="","",Schema!N111)</f>
        <v>LEEG</v>
      </c>
    </row>
    <row r="99" spans="1:15" x14ac:dyDescent="0.2">
      <c r="A99" t="str">
        <f>Schema!A112&amp;Schema!B112&amp;Schema!C112&amp;Schema!D112</f>
        <v>AANGOB3</v>
      </c>
      <c r="B99" t="str">
        <f t="shared" si="12"/>
        <v>DA</v>
      </c>
      <c r="C99" s="52">
        <f>IF(A99="","",IF(LEN(Schema!A112)=2,1,IF(LEN(Schema!B112)=2,10,IF(LEN(Schema!C112)=2,100,0))))</f>
        <v>0</v>
      </c>
      <c r="D99" s="52">
        <f t="shared" si="13"/>
        <v>10</v>
      </c>
      <c r="E99" s="52">
        <f>IF(A99="","",SUM(Tabel2[[#This Row],[I1]:[I2]]))</f>
        <v>10</v>
      </c>
      <c r="F99" s="53" t="str">
        <f t="shared" si="14"/>
        <v>PP</v>
      </c>
      <c r="G99" s="53" t="str">
        <f t="shared" si="15"/>
        <v>DA</v>
      </c>
      <c r="H99" s="53" t="str">
        <f t="shared" si="16"/>
        <v/>
      </c>
      <c r="I99" s="53" t="str">
        <f t="shared" si="17"/>
        <v>PP/DA</v>
      </c>
      <c r="J99" t="str">
        <f>IF(C99="","",IF(LEN(Tabel2[[#This Row],[Entiteit of attribuut]])=2,"",Tabel2[[#This Row],[Entiteit]]&amp;"_"&amp;Tabel2[[#This Row],[Entiteit of attribuut]]))</f>
        <v>DA_AANGOB3</v>
      </c>
      <c r="K99" t="str">
        <f>IF(Schema!I112="","",Schema!I112)</f>
        <v/>
      </c>
      <c r="L99" t="str">
        <f>IF(Schema!J112="","",Schema!J112)</f>
        <v/>
      </c>
      <c r="M99" t="str">
        <f>IF(Schema!K112="","",Schema!K112)</f>
        <v/>
      </c>
      <c r="N99" t="str">
        <f>IF(Schema!L112="","",Schema!L112)</f>
        <v/>
      </c>
      <c r="O99" t="str">
        <f>IF(Schema!N112="","",Schema!N112)</f>
        <v>LEEG</v>
      </c>
    </row>
    <row r="100" spans="1:15" x14ac:dyDescent="0.2">
      <c r="A100" t="str">
        <f>Schema!A113&amp;Schema!B113&amp;Schema!C113&amp;Schema!D113</f>
        <v>AJRVRVZ</v>
      </c>
      <c r="B100" t="str">
        <f t="shared" si="12"/>
        <v>DA</v>
      </c>
      <c r="C100" s="52">
        <f>IF(A100="","",IF(LEN(Schema!A113)=2,1,IF(LEN(Schema!B113)=2,10,IF(LEN(Schema!C113)=2,100,0))))</f>
        <v>0</v>
      </c>
      <c r="D100" s="52">
        <f t="shared" si="13"/>
        <v>10</v>
      </c>
      <c r="E100" s="52">
        <f>IF(A100="","",SUM(Tabel2[[#This Row],[I1]:[I2]]))</f>
        <v>10</v>
      </c>
      <c r="F100" s="53" t="str">
        <f t="shared" si="14"/>
        <v>PP</v>
      </c>
      <c r="G100" s="53" t="str">
        <f t="shared" si="15"/>
        <v>DA</v>
      </c>
      <c r="H100" s="53" t="str">
        <f t="shared" si="16"/>
        <v/>
      </c>
      <c r="I100" s="53" t="str">
        <f t="shared" si="17"/>
        <v>PP/DA</v>
      </c>
      <c r="J100" t="str">
        <f>IF(C100="","",IF(LEN(Tabel2[[#This Row],[Entiteit of attribuut]])=2,"",Tabel2[[#This Row],[Entiteit]]&amp;"_"&amp;Tabel2[[#This Row],[Entiteit of attribuut]]))</f>
        <v>DA_AJRVRVZ</v>
      </c>
      <c r="K100" t="str">
        <f>IF(Schema!I113="","",Schema!I113)</f>
        <v/>
      </c>
      <c r="L100" t="str">
        <f>IF(Schema!J113="","",Schema!J113)</f>
        <v/>
      </c>
      <c r="M100" t="str">
        <f>IF(Schema!K113="","",Schema!K113)</f>
        <v/>
      </c>
      <c r="N100" t="str">
        <f>IF(Schema!L113="","",Schema!L113)</f>
        <v/>
      </c>
      <c r="O100" t="str">
        <f>IF(Schema!N113="","",Schema!N113)</f>
        <v>LEEG</v>
      </c>
    </row>
    <row r="101" spans="1:15" x14ac:dyDescent="0.2">
      <c r="A101" t="str">
        <f>Schema!A114&amp;Schema!B114&amp;Schema!C114&amp;Schema!D114</f>
        <v>BAFWST</v>
      </c>
      <c r="B101" t="str">
        <f t="shared" si="12"/>
        <v>DA</v>
      </c>
      <c r="C101" s="52">
        <f>IF(A101="","",IF(LEN(Schema!A114)=2,1,IF(LEN(Schema!B114)=2,10,IF(LEN(Schema!C114)=2,100,0))))</f>
        <v>0</v>
      </c>
      <c r="D101" s="52">
        <f t="shared" si="13"/>
        <v>10</v>
      </c>
      <c r="E101" s="52">
        <f>IF(A101="","",SUM(Tabel2[[#This Row],[I1]:[I2]]))</f>
        <v>10</v>
      </c>
      <c r="F101" s="53" t="str">
        <f t="shared" si="14"/>
        <v>PP</v>
      </c>
      <c r="G101" s="53" t="str">
        <f t="shared" si="15"/>
        <v>DA</v>
      </c>
      <c r="H101" s="53" t="str">
        <f t="shared" si="16"/>
        <v/>
      </c>
      <c r="I101" s="53" t="str">
        <f t="shared" si="17"/>
        <v>PP/DA</v>
      </c>
      <c r="J101" t="str">
        <f>IF(C101="","",IF(LEN(Tabel2[[#This Row],[Entiteit of attribuut]])=2,"",Tabel2[[#This Row],[Entiteit]]&amp;"_"&amp;Tabel2[[#This Row],[Entiteit of attribuut]]))</f>
        <v>DA_BAFWST</v>
      </c>
      <c r="K101" t="str">
        <f>IF(Schema!I114="","",Schema!I114)</f>
        <v/>
      </c>
      <c r="L101" t="str">
        <f>IF(Schema!J114="","",Schema!J114)</f>
        <v/>
      </c>
      <c r="M101" t="str">
        <f>IF(Schema!K114="","",Schema!K114)</f>
        <v/>
      </c>
      <c r="N101" t="str">
        <f>IF(Schema!L114="","",Schema!L114)</f>
        <v/>
      </c>
      <c r="O101" t="str">
        <f>IF(Schema!N114="","",Schema!N114)</f>
        <v>O</v>
      </c>
    </row>
    <row r="102" spans="1:15" x14ac:dyDescent="0.2">
      <c r="A102" t="str">
        <f>Schema!A115&amp;Schema!B115&amp;Schema!C115&amp;Schema!D115</f>
        <v>BTP</v>
      </c>
      <c r="B102" t="str">
        <f t="shared" si="12"/>
        <v>DA</v>
      </c>
      <c r="C102" s="52">
        <f>IF(A102="","",IF(LEN(Schema!A115)=2,1,IF(LEN(Schema!B115)=2,10,IF(LEN(Schema!C115)=2,100,0))))</f>
        <v>0</v>
      </c>
      <c r="D102" s="52">
        <f t="shared" si="13"/>
        <v>10</v>
      </c>
      <c r="E102" s="52">
        <f>IF(A102="","",SUM(Tabel2[[#This Row],[I1]:[I2]]))</f>
        <v>10</v>
      </c>
      <c r="F102" s="53" t="str">
        <f t="shared" si="14"/>
        <v>PP</v>
      </c>
      <c r="G102" s="53" t="str">
        <f t="shared" si="15"/>
        <v>DA</v>
      </c>
      <c r="H102" s="53" t="str">
        <f t="shared" si="16"/>
        <v/>
      </c>
      <c r="I102" s="53" t="str">
        <f t="shared" si="17"/>
        <v>PP/DA</v>
      </c>
      <c r="J102" t="str">
        <f>IF(C102="","",IF(LEN(Tabel2[[#This Row],[Entiteit of attribuut]])=2,"",Tabel2[[#This Row],[Entiteit]]&amp;"_"&amp;Tabel2[[#This Row],[Entiteit of attribuut]]))</f>
        <v>DA_BTP</v>
      </c>
      <c r="K102" t="str">
        <f>IF(Schema!I115="","",Schema!I115)</f>
        <v/>
      </c>
      <c r="L102" t="str">
        <f>IF(Schema!J115="","",Schema!J115)</f>
        <v/>
      </c>
      <c r="M102" t="str">
        <f>IF(Schema!K115="","",Schema!K115)</f>
        <v/>
      </c>
      <c r="N102" t="str">
        <f>IF(Schema!L115="","",Schema!L115)</f>
        <v/>
      </c>
      <c r="O102" t="str">
        <f>IF(Schema!N115="","",Schema!N115)</f>
        <v>LEEG</v>
      </c>
    </row>
    <row r="103" spans="1:15" x14ac:dyDescent="0.2">
      <c r="A103" t="str">
        <f>Schema!A116&amp;Schema!B116&amp;Schema!C116&amp;Schema!D116</f>
        <v>CATAW</v>
      </c>
      <c r="B103" t="str">
        <f t="shared" si="12"/>
        <v>DA</v>
      </c>
      <c r="C103" s="52">
        <f>IF(A103="","",IF(LEN(Schema!A116)=2,1,IF(LEN(Schema!B116)=2,10,IF(LEN(Schema!C116)=2,100,0))))</f>
        <v>0</v>
      </c>
      <c r="D103" s="52">
        <f t="shared" si="13"/>
        <v>10</v>
      </c>
      <c r="E103" s="52">
        <f>IF(A103="","",SUM(Tabel2[[#This Row],[I1]:[I2]]))</f>
        <v>10</v>
      </c>
      <c r="F103" s="53" t="str">
        <f t="shared" si="14"/>
        <v>PP</v>
      </c>
      <c r="G103" s="53" t="str">
        <f t="shared" si="15"/>
        <v>DA</v>
      </c>
      <c r="H103" s="53" t="str">
        <f t="shared" si="16"/>
        <v/>
      </c>
      <c r="I103" s="53" t="str">
        <f t="shared" si="17"/>
        <v>PP/DA</v>
      </c>
      <c r="J103" t="str">
        <f>IF(C103="","",IF(LEN(Tabel2[[#This Row],[Entiteit of attribuut]])=2,"",Tabel2[[#This Row],[Entiteit]]&amp;"_"&amp;Tabel2[[#This Row],[Entiteit of attribuut]]))</f>
        <v>DA_CATAW</v>
      </c>
      <c r="K103" t="str">
        <f>IF(Schema!I116="","",Schema!I116)</f>
        <v/>
      </c>
      <c r="L103" t="str">
        <f>IF(Schema!J116="","",Schema!J116)</f>
        <v/>
      </c>
      <c r="M103" t="str">
        <f>IF(Schema!K116="","",Schema!K116)</f>
        <v/>
      </c>
      <c r="N103" t="str">
        <f>IF(Schema!L116="","",Schema!L116)</f>
        <v/>
      </c>
      <c r="O103" t="str">
        <f>IF(Schema!N116="","",Schema!N116)</f>
        <v>LEEG</v>
      </c>
    </row>
    <row r="104" spans="1:15" x14ac:dyDescent="0.2">
      <c r="A104" t="str">
        <f>Schema!A117&amp;Schema!B117&amp;Schema!C117&amp;Schema!D117</f>
        <v>CODE</v>
      </c>
      <c r="B104" t="str">
        <f t="shared" si="12"/>
        <v>DA</v>
      </c>
      <c r="C104" s="52">
        <f>IF(A104="","",IF(LEN(Schema!A117)=2,1,IF(LEN(Schema!B117)=2,10,IF(LEN(Schema!C117)=2,100,0))))</f>
        <v>0</v>
      </c>
      <c r="D104" s="52">
        <f t="shared" si="13"/>
        <v>10</v>
      </c>
      <c r="E104" s="52">
        <f>IF(A104="","",SUM(Tabel2[[#This Row],[I1]:[I2]]))</f>
        <v>10</v>
      </c>
      <c r="F104" s="53" t="str">
        <f t="shared" si="14"/>
        <v>PP</v>
      </c>
      <c r="G104" s="53" t="str">
        <f t="shared" si="15"/>
        <v>DA</v>
      </c>
      <c r="H104" s="53" t="str">
        <f t="shared" si="16"/>
        <v/>
      </c>
      <c r="I104" s="53" t="str">
        <f t="shared" si="17"/>
        <v>PP/DA</v>
      </c>
      <c r="J104" t="str">
        <f>IF(C104="","",IF(LEN(Tabel2[[#This Row],[Entiteit of attribuut]])=2,"",Tabel2[[#This Row],[Entiteit]]&amp;"_"&amp;Tabel2[[#This Row],[Entiteit of attribuut]]))</f>
        <v>DA_CODE</v>
      </c>
      <c r="K104" t="str">
        <f>IF(Schema!I117="","",Schema!I117)</f>
        <v/>
      </c>
      <c r="L104" t="str">
        <f>IF(Schema!J117="","",Schema!J117)</f>
        <v/>
      </c>
      <c r="M104" t="str">
        <f>IF(Schema!K117="","",Schema!K117)</f>
        <v/>
      </c>
      <c r="N104" t="str">
        <f>IF(Schema!L117="","",Schema!L117)</f>
        <v/>
      </c>
      <c r="O104" t="str">
        <f>IF(Schema!N117="","",Schema!N117)</f>
        <v>O</v>
      </c>
    </row>
    <row r="105" spans="1:15" x14ac:dyDescent="0.2">
      <c r="A105" t="str">
        <f>Schema!A118&amp;Schema!B118&amp;Schema!C118&amp;Schema!D118</f>
        <v>COLFACT</v>
      </c>
      <c r="B105" t="str">
        <f t="shared" si="12"/>
        <v>DA</v>
      </c>
      <c r="C105" s="52">
        <f>IF(A105="","",IF(LEN(Schema!A118)=2,1,IF(LEN(Schema!B118)=2,10,IF(LEN(Schema!C118)=2,100,0))))</f>
        <v>0</v>
      </c>
      <c r="D105" s="52">
        <f t="shared" si="13"/>
        <v>10</v>
      </c>
      <c r="E105" s="52">
        <f>IF(A105="","",SUM(Tabel2[[#This Row],[I1]:[I2]]))</f>
        <v>10</v>
      </c>
      <c r="F105" s="53" t="str">
        <f t="shared" si="14"/>
        <v>PP</v>
      </c>
      <c r="G105" s="53" t="str">
        <f t="shared" si="15"/>
        <v>DA</v>
      </c>
      <c r="H105" s="53" t="str">
        <f t="shared" si="16"/>
        <v/>
      </c>
      <c r="I105" s="53" t="str">
        <f t="shared" si="17"/>
        <v>PP/DA</v>
      </c>
      <c r="J105" t="str">
        <f>IF(C105="","",IF(LEN(Tabel2[[#This Row],[Entiteit of attribuut]])=2,"",Tabel2[[#This Row],[Entiteit]]&amp;"_"&amp;Tabel2[[#This Row],[Entiteit of attribuut]]))</f>
        <v>DA_COLFACT</v>
      </c>
      <c r="K105" t="str">
        <f>IF(Schema!I118="","",Schema!I118)</f>
        <v/>
      </c>
      <c r="L105" t="str">
        <f>IF(Schema!J118="","",Schema!J118)</f>
        <v/>
      </c>
      <c r="M105" t="str">
        <f>IF(Schema!K118="","",Schema!K118)</f>
        <v/>
      </c>
      <c r="N105" t="str">
        <f>IF(Schema!L118="","",Schema!L118)</f>
        <v/>
      </c>
      <c r="O105" t="str">
        <f>IF(Schema!N118="","",Schema!N118)</f>
        <v>O</v>
      </c>
    </row>
    <row r="106" spans="1:15" x14ac:dyDescent="0.2">
      <c r="A106" t="str">
        <f>Schema!A119&amp;Schema!B119&amp;Schema!C119&amp;Schema!D119</f>
        <v>DUURIRJ</v>
      </c>
      <c r="B106" t="str">
        <f t="shared" si="12"/>
        <v>DA</v>
      </c>
      <c r="C106" s="52">
        <f>IF(A106="","",IF(LEN(Schema!A119)=2,1,IF(LEN(Schema!B119)=2,10,IF(LEN(Schema!C119)=2,100,0))))</f>
        <v>0</v>
      </c>
      <c r="D106" s="52">
        <f t="shared" si="13"/>
        <v>10</v>
      </c>
      <c r="E106" s="52">
        <f>IF(A106="","",SUM(Tabel2[[#This Row],[I1]:[I2]]))</f>
        <v>10</v>
      </c>
      <c r="F106" s="53" t="str">
        <f t="shared" si="14"/>
        <v>PP</v>
      </c>
      <c r="G106" s="53" t="str">
        <f t="shared" si="15"/>
        <v>DA</v>
      </c>
      <c r="H106" s="53" t="str">
        <f t="shared" si="16"/>
        <v/>
      </c>
      <c r="I106" s="53" t="str">
        <f t="shared" si="17"/>
        <v>PP/DA</v>
      </c>
      <c r="J106" t="str">
        <f>IF(C106="","",IF(LEN(Tabel2[[#This Row],[Entiteit of attribuut]])=2,"",Tabel2[[#This Row],[Entiteit]]&amp;"_"&amp;Tabel2[[#This Row],[Entiteit of attribuut]]))</f>
        <v>DA_DUURIRJ</v>
      </c>
      <c r="K106" t="str">
        <f>IF(Schema!I119="","",Schema!I119)</f>
        <v/>
      </c>
      <c r="L106" t="str">
        <f>IF(Schema!J119="","",Schema!J119)</f>
        <v/>
      </c>
      <c r="M106" t="str">
        <f>IF(Schema!K119="","",Schema!K119)</f>
        <v/>
      </c>
      <c r="N106" t="str">
        <f>IF(Schema!L119="","",Schema!L119)</f>
        <v/>
      </c>
      <c r="O106" t="str">
        <f>IF(Schema!N119="","",Schema!N119)</f>
        <v>LEEG</v>
      </c>
    </row>
    <row r="107" spans="1:15" x14ac:dyDescent="0.2">
      <c r="A107" t="str">
        <f>Schema!A120&amp;Schema!B120&amp;Schema!C120&amp;Schema!D120</f>
        <v>ERB</v>
      </c>
      <c r="B107" t="str">
        <f t="shared" si="12"/>
        <v>DA</v>
      </c>
      <c r="C107" s="52">
        <f>IF(A107="","",IF(LEN(Schema!A120)=2,1,IF(LEN(Schema!B120)=2,10,IF(LEN(Schema!C120)=2,100,0))))</f>
        <v>0</v>
      </c>
      <c r="D107" s="52">
        <f t="shared" si="13"/>
        <v>10</v>
      </c>
      <c r="E107" s="52">
        <f>IF(A107="","",SUM(Tabel2[[#This Row],[I1]:[I2]]))</f>
        <v>10</v>
      </c>
      <c r="F107" s="53" t="str">
        <f t="shared" si="14"/>
        <v>PP</v>
      </c>
      <c r="G107" s="53" t="str">
        <f t="shared" si="15"/>
        <v>DA</v>
      </c>
      <c r="H107" s="53" t="str">
        <f t="shared" si="16"/>
        <v/>
      </c>
      <c r="I107" s="53" t="str">
        <f t="shared" si="17"/>
        <v>PP/DA</v>
      </c>
      <c r="J107" t="str">
        <f>IF(C107="","",IF(LEN(Tabel2[[#This Row],[Entiteit of attribuut]])=2,"",Tabel2[[#This Row],[Entiteit]]&amp;"_"&amp;Tabel2[[#This Row],[Entiteit of attribuut]]))</f>
        <v>DA_ERB</v>
      </c>
      <c r="K107" t="str">
        <f>IF(Schema!I120="","",Schema!I120)</f>
        <v/>
      </c>
      <c r="L107" t="str">
        <f>IF(Schema!J120="","",Schema!J120)</f>
        <v/>
      </c>
      <c r="M107" t="str">
        <f>IF(Schema!K120="","",Schema!K120)</f>
        <v/>
      </c>
      <c r="N107" t="str">
        <f>IF(Schema!L120="","",Schema!L120)</f>
        <v/>
      </c>
      <c r="O107" t="str">
        <f>IF(Schema!N120="","",Schema!N120)</f>
        <v>O</v>
      </c>
    </row>
    <row r="108" spans="1:15" x14ac:dyDescent="0.2">
      <c r="A108" t="str">
        <f>Schema!A121&amp;Schema!B121&amp;Schema!C121&amp;Schema!D121</f>
        <v>GADEKCD</v>
      </c>
      <c r="B108" t="str">
        <f t="shared" si="12"/>
        <v>DA</v>
      </c>
      <c r="C108" s="52">
        <f>IF(A108="","",IF(LEN(Schema!A121)=2,1,IF(LEN(Schema!B121)=2,10,IF(LEN(Schema!C121)=2,100,0))))</f>
        <v>0</v>
      </c>
      <c r="D108" s="52">
        <f t="shared" si="13"/>
        <v>10</v>
      </c>
      <c r="E108" s="52">
        <f>IF(A108="","",SUM(Tabel2[[#This Row],[I1]:[I2]]))</f>
        <v>10</v>
      </c>
      <c r="F108" s="53" t="str">
        <f t="shared" si="14"/>
        <v>PP</v>
      </c>
      <c r="G108" s="53" t="str">
        <f t="shared" si="15"/>
        <v>DA</v>
      </c>
      <c r="H108" s="53" t="str">
        <f t="shared" si="16"/>
        <v/>
      </c>
      <c r="I108" s="53" t="str">
        <f t="shared" si="17"/>
        <v>PP/DA</v>
      </c>
      <c r="J108" t="str">
        <f>IF(C108="","",IF(LEN(Tabel2[[#This Row],[Entiteit of attribuut]])=2,"",Tabel2[[#This Row],[Entiteit]]&amp;"_"&amp;Tabel2[[#This Row],[Entiteit of attribuut]]))</f>
        <v>DA_GADEKCD</v>
      </c>
      <c r="K108" t="str">
        <f>IF(Schema!I121="","",Schema!I121)</f>
        <v/>
      </c>
      <c r="L108" t="str">
        <f>IF(Schema!J121="","",Schema!J121)</f>
        <v/>
      </c>
      <c r="M108" t="str">
        <f>IF(Schema!K121="","",Schema!K121)</f>
        <v/>
      </c>
      <c r="N108" t="str">
        <f>IF(Schema!L121="","",Schema!L121)</f>
        <v/>
      </c>
      <c r="O108" t="str">
        <f>IF(Schema!N121="","",Schema!N121)</f>
        <v>V</v>
      </c>
    </row>
    <row r="109" spans="1:15" x14ac:dyDescent="0.2">
      <c r="A109" t="str">
        <f>Schema!A122&amp;Schema!B122&amp;Schema!C122&amp;Schema!D122</f>
        <v>GADEKCO</v>
      </c>
      <c r="B109" t="str">
        <f t="shared" si="12"/>
        <v>DA</v>
      </c>
      <c r="C109" s="52">
        <f>IF(A109="","",IF(LEN(Schema!A122)=2,1,IF(LEN(Schema!B122)=2,10,IF(LEN(Schema!C122)=2,100,0))))</f>
        <v>0</v>
      </c>
      <c r="D109" s="52">
        <f t="shared" si="13"/>
        <v>10</v>
      </c>
      <c r="E109" s="52">
        <f>IF(A109="","",SUM(Tabel2[[#This Row],[I1]:[I2]]))</f>
        <v>10</v>
      </c>
      <c r="F109" s="53" t="str">
        <f t="shared" si="14"/>
        <v>PP</v>
      </c>
      <c r="G109" s="53" t="str">
        <f t="shared" si="15"/>
        <v>DA</v>
      </c>
      <c r="H109" s="53" t="str">
        <f t="shared" si="16"/>
        <v/>
      </c>
      <c r="I109" s="53" t="str">
        <f t="shared" si="17"/>
        <v>PP/DA</v>
      </c>
      <c r="J109" t="str">
        <f>IF(C109="","",IF(LEN(Tabel2[[#This Row],[Entiteit of attribuut]])=2,"",Tabel2[[#This Row],[Entiteit]]&amp;"_"&amp;Tabel2[[#This Row],[Entiteit of attribuut]]))</f>
        <v>DA_GADEKCO</v>
      </c>
      <c r="K109" t="str">
        <f>IF(Schema!I122="","",Schema!I122)</f>
        <v/>
      </c>
      <c r="L109" t="str">
        <f>IF(Schema!J122="","",Schema!J122)</f>
        <v/>
      </c>
      <c r="M109" t="str">
        <f>IF(Schema!K122="","",Schema!K122)</f>
        <v/>
      </c>
      <c r="N109" t="str">
        <f>IF(Schema!L122="","",Schema!L122)</f>
        <v/>
      </c>
      <c r="O109" t="str">
        <f>IF(Schema!N122="","",Schema!N122)</f>
        <v>V</v>
      </c>
    </row>
    <row r="110" spans="1:15" x14ac:dyDescent="0.2">
      <c r="A110" t="str">
        <f>Schema!A123&amp;Schema!B123&amp;Schema!C123&amp;Schema!D123</f>
        <v>GEBAPD</v>
      </c>
      <c r="B110" t="str">
        <f t="shared" si="12"/>
        <v>DA</v>
      </c>
      <c r="C110" s="52">
        <f>IF(A110="","",IF(LEN(Schema!A123)=2,1,IF(LEN(Schema!B123)=2,10,IF(LEN(Schema!C123)=2,100,0))))</f>
        <v>0</v>
      </c>
      <c r="D110" s="52">
        <f t="shared" si="13"/>
        <v>10</v>
      </c>
      <c r="E110" s="52">
        <f>IF(A110="","",SUM(Tabel2[[#This Row],[I1]:[I2]]))</f>
        <v>10</v>
      </c>
      <c r="F110" s="53" t="str">
        <f t="shared" si="14"/>
        <v>PP</v>
      </c>
      <c r="G110" s="53" t="str">
        <f t="shared" si="15"/>
        <v>DA</v>
      </c>
      <c r="H110" s="53" t="str">
        <f t="shared" si="16"/>
        <v/>
      </c>
      <c r="I110" s="53" t="str">
        <f t="shared" si="17"/>
        <v>PP/DA</v>
      </c>
      <c r="J110" t="str">
        <f>IF(C110="","",IF(LEN(Tabel2[[#This Row],[Entiteit of attribuut]])=2,"",Tabel2[[#This Row],[Entiteit]]&amp;"_"&amp;Tabel2[[#This Row],[Entiteit of attribuut]]))</f>
        <v>DA_GEBAPD</v>
      </c>
      <c r="K110" t="str">
        <f>IF(Schema!I123="","",Schema!I123)</f>
        <v/>
      </c>
      <c r="L110" t="str">
        <f>IF(Schema!J123="","",Schema!J123)</f>
        <v/>
      </c>
      <c r="M110" t="str">
        <f>IF(Schema!K123="","",Schema!K123)</f>
        <v/>
      </c>
      <c r="N110" t="str">
        <f>IF(Schema!L123="","",Schema!L123)</f>
        <v/>
      </c>
      <c r="O110" t="str">
        <f>IF(Schema!N123="","",Schema!N123)</f>
        <v>LEEG</v>
      </c>
    </row>
    <row r="111" spans="1:15" x14ac:dyDescent="0.2">
      <c r="A111" t="str">
        <f>Schema!A124&amp;Schema!B124&amp;Schema!C124&amp;Schema!D124</f>
        <v>GEBIED</v>
      </c>
      <c r="B111" t="str">
        <f t="shared" si="12"/>
        <v>DA</v>
      </c>
      <c r="C111" s="52">
        <f>IF(A111="","",IF(LEN(Schema!A124)=2,1,IF(LEN(Schema!B124)=2,10,IF(LEN(Schema!C124)=2,100,0))))</f>
        <v>0</v>
      </c>
      <c r="D111" s="52">
        <f t="shared" si="13"/>
        <v>10</v>
      </c>
      <c r="E111" s="52">
        <f>IF(A111="","",SUM(Tabel2[[#This Row],[I1]:[I2]]))</f>
        <v>10</v>
      </c>
      <c r="F111" s="53" t="str">
        <f t="shared" si="14"/>
        <v>PP</v>
      </c>
      <c r="G111" s="53" t="str">
        <f t="shared" si="15"/>
        <v>DA</v>
      </c>
      <c r="H111" s="53" t="str">
        <f t="shared" si="16"/>
        <v/>
      </c>
      <c r="I111" s="53" t="str">
        <f t="shared" si="17"/>
        <v>PP/DA</v>
      </c>
      <c r="J111" t="str">
        <f>IF(C111="","",IF(LEN(Tabel2[[#This Row],[Entiteit of attribuut]])=2,"",Tabel2[[#This Row],[Entiteit]]&amp;"_"&amp;Tabel2[[#This Row],[Entiteit of attribuut]]))</f>
        <v>DA_GEBIED</v>
      </c>
      <c r="K111" t="str">
        <f>IF(Schema!I124="","",Schema!I124)</f>
        <v/>
      </c>
      <c r="L111" t="str">
        <f>IF(Schema!J124="","",Schema!J124)</f>
        <v/>
      </c>
      <c r="M111" t="str">
        <f>IF(Schema!K124="","",Schema!K124)</f>
        <v/>
      </c>
      <c r="N111" t="str">
        <f>IF(Schema!L124="","",Schema!L124)</f>
        <v/>
      </c>
      <c r="O111" t="str">
        <f>IF(Schema!N124="","",Schema!N124)</f>
        <v>LEEG</v>
      </c>
    </row>
    <row r="112" spans="1:15" x14ac:dyDescent="0.2">
      <c r="A112" t="str">
        <f>Schema!A125&amp;Schema!B125&amp;Schema!C125&amp;Schema!D125</f>
        <v>GEBZV</v>
      </c>
      <c r="B112" t="str">
        <f t="shared" si="12"/>
        <v>DA</v>
      </c>
      <c r="C112" s="52">
        <f>IF(A112="","",IF(LEN(Schema!A125)=2,1,IF(LEN(Schema!B125)=2,10,IF(LEN(Schema!C125)=2,100,0))))</f>
        <v>0</v>
      </c>
      <c r="D112" s="52">
        <f t="shared" si="13"/>
        <v>10</v>
      </c>
      <c r="E112" s="52">
        <f>IF(A112="","",SUM(Tabel2[[#This Row],[I1]:[I2]]))</f>
        <v>10</v>
      </c>
      <c r="F112" s="53" t="str">
        <f t="shared" si="14"/>
        <v>PP</v>
      </c>
      <c r="G112" s="53" t="str">
        <f t="shared" si="15"/>
        <v>DA</v>
      </c>
      <c r="H112" s="53" t="str">
        <f t="shared" si="16"/>
        <v/>
      </c>
      <c r="I112" s="53" t="str">
        <f t="shared" si="17"/>
        <v>PP/DA</v>
      </c>
      <c r="J112" t="str">
        <f>IF(C112="","",IF(LEN(Tabel2[[#This Row],[Entiteit of attribuut]])=2,"",Tabel2[[#This Row],[Entiteit]]&amp;"_"&amp;Tabel2[[#This Row],[Entiteit of attribuut]]))</f>
        <v>DA_GEBZV</v>
      </c>
      <c r="K112" t="str">
        <f>IF(Schema!I125="","",Schema!I125)</f>
        <v/>
      </c>
      <c r="L112" t="str">
        <f>IF(Schema!J125="","",Schema!J125)</f>
        <v/>
      </c>
      <c r="M112" t="str">
        <f>IF(Schema!K125="","",Schema!K125)</f>
        <v/>
      </c>
      <c r="N112" t="str">
        <f>IF(Schema!L125="","",Schema!L125)</f>
        <v/>
      </c>
      <c r="O112" t="str">
        <f>IF(Schema!N125="","",Schema!N125)</f>
        <v>LEEG</v>
      </c>
    </row>
    <row r="113" spans="1:15" x14ac:dyDescent="0.2">
      <c r="A113" t="str">
        <f>Schema!A126&amp;Schema!B126&amp;Schema!C126&amp;Schema!D126</f>
        <v>MVZGLO</v>
      </c>
      <c r="B113" t="str">
        <f t="shared" si="12"/>
        <v>DA</v>
      </c>
      <c r="C113" s="52">
        <f>IF(A113="","",IF(LEN(Schema!A126)=2,1,IF(LEN(Schema!B126)=2,10,IF(LEN(Schema!C126)=2,100,0))))</f>
        <v>0</v>
      </c>
      <c r="D113" s="52">
        <f t="shared" si="13"/>
        <v>10</v>
      </c>
      <c r="E113" s="52">
        <f>IF(A113="","",SUM(Tabel2[[#This Row],[I1]:[I2]]))</f>
        <v>10</v>
      </c>
      <c r="F113" s="53" t="str">
        <f t="shared" si="14"/>
        <v>PP</v>
      </c>
      <c r="G113" s="53" t="str">
        <f t="shared" si="15"/>
        <v>DA</v>
      </c>
      <c r="H113" s="53" t="str">
        <f t="shared" si="16"/>
        <v/>
      </c>
      <c r="I113" s="53" t="str">
        <f t="shared" si="17"/>
        <v>PP/DA</v>
      </c>
      <c r="J113" t="str">
        <f>IF(C113="","",IF(LEN(Tabel2[[#This Row],[Entiteit of attribuut]])=2,"",Tabel2[[#This Row],[Entiteit]]&amp;"_"&amp;Tabel2[[#This Row],[Entiteit of attribuut]]))</f>
        <v>DA_MVZGLO</v>
      </c>
      <c r="K113" t="str">
        <f>IF(Schema!I126="","",Schema!I126)</f>
        <v/>
      </c>
      <c r="L113" t="str">
        <f>IF(Schema!J126="","",Schema!J126)</f>
        <v/>
      </c>
      <c r="M113" t="str">
        <f>IF(Schema!K126="","",Schema!K126)</f>
        <v/>
      </c>
      <c r="N113" t="str">
        <f>IF(Schema!L126="","",Schema!L126)</f>
        <v/>
      </c>
      <c r="O113" t="str">
        <f>IF(Schema!N126="","",Schema!N126)</f>
        <v>LEEG</v>
      </c>
    </row>
    <row r="114" spans="1:15" x14ac:dyDescent="0.2">
      <c r="A114" t="str">
        <f>Schema!A127&amp;Schema!B127&amp;Schema!C127&amp;Schema!D127</f>
        <v>MVZINLD</v>
      </c>
      <c r="B114" t="str">
        <f t="shared" si="12"/>
        <v>DA</v>
      </c>
      <c r="C114" s="52">
        <f>IF(A114="","",IF(LEN(Schema!A127)=2,1,IF(LEN(Schema!B127)=2,10,IF(LEN(Schema!C127)=2,100,0))))</f>
        <v>0</v>
      </c>
      <c r="D114" s="52">
        <f t="shared" si="13"/>
        <v>10</v>
      </c>
      <c r="E114" s="52">
        <f>IF(A114="","",SUM(Tabel2[[#This Row],[I1]:[I2]]))</f>
        <v>10</v>
      </c>
      <c r="F114" s="53" t="str">
        <f t="shared" si="14"/>
        <v>PP</v>
      </c>
      <c r="G114" s="53" t="str">
        <f t="shared" si="15"/>
        <v>DA</v>
      </c>
      <c r="H114" s="53" t="str">
        <f t="shared" si="16"/>
        <v/>
      </c>
      <c r="I114" s="53" t="str">
        <f t="shared" si="17"/>
        <v>PP/DA</v>
      </c>
      <c r="J114" t="str">
        <f>IF(C114="","",IF(LEN(Tabel2[[#This Row],[Entiteit of attribuut]])=2,"",Tabel2[[#This Row],[Entiteit]]&amp;"_"&amp;Tabel2[[#This Row],[Entiteit of attribuut]]))</f>
        <v>DA_MVZINLD</v>
      </c>
      <c r="K114" t="str">
        <f>IF(Schema!I127="","",Schema!I127)</f>
        <v/>
      </c>
      <c r="L114" t="str">
        <f>IF(Schema!J127="","",Schema!J127)</f>
        <v/>
      </c>
      <c r="M114" t="str">
        <f>IF(Schema!K127="","",Schema!K127)</f>
        <v/>
      </c>
      <c r="N114" t="str">
        <f>IF(Schema!L127="","",Schema!L127)</f>
        <v/>
      </c>
      <c r="O114" t="str">
        <f>IF(Schema!N127="","",Schema!N127)</f>
        <v>LEEG</v>
      </c>
    </row>
    <row r="115" spans="1:15" x14ac:dyDescent="0.2">
      <c r="A115" t="str">
        <f>Schema!A128&amp;Schema!B128&amp;Schema!C128&amp;Schema!D128</f>
        <v>MVZOPZI</v>
      </c>
      <c r="B115" t="str">
        <f t="shared" si="12"/>
        <v>DA</v>
      </c>
      <c r="C115" s="52">
        <f>IF(A115="","",IF(LEN(Schema!A128)=2,1,IF(LEN(Schema!B128)=2,10,IF(LEN(Schema!C128)=2,100,0))))</f>
        <v>0</v>
      </c>
      <c r="D115" s="52">
        <f t="shared" si="13"/>
        <v>10</v>
      </c>
      <c r="E115" s="52">
        <f>IF(A115="","",SUM(Tabel2[[#This Row],[I1]:[I2]]))</f>
        <v>10</v>
      </c>
      <c r="F115" s="53" t="str">
        <f t="shared" si="14"/>
        <v>PP</v>
      </c>
      <c r="G115" s="53" t="str">
        <f t="shared" si="15"/>
        <v>DA</v>
      </c>
      <c r="H115" s="53" t="str">
        <f t="shared" si="16"/>
        <v/>
      </c>
      <c r="I115" s="53" t="str">
        <f t="shared" si="17"/>
        <v>PP/DA</v>
      </c>
      <c r="J115" t="str">
        <f>IF(C115="","",IF(LEN(Tabel2[[#This Row],[Entiteit of attribuut]])=2,"",Tabel2[[#This Row],[Entiteit]]&amp;"_"&amp;Tabel2[[#This Row],[Entiteit of attribuut]]))</f>
        <v>DA_MVZOPZI</v>
      </c>
      <c r="K115" t="str">
        <f>IF(Schema!I128="","",Schema!I128)</f>
        <v/>
      </c>
      <c r="L115" t="str">
        <f>IF(Schema!J128="","",Schema!J128)</f>
        <v/>
      </c>
      <c r="M115" t="str">
        <f>IF(Schema!K128="","",Schema!K128)</f>
        <v/>
      </c>
      <c r="N115" t="str">
        <f>IF(Schema!L128="","",Schema!L128)</f>
        <v/>
      </c>
      <c r="O115" t="str">
        <f>IF(Schema!N128="","",Schema!N128)</f>
        <v>LEEG</v>
      </c>
    </row>
    <row r="116" spans="1:15" x14ac:dyDescent="0.2">
      <c r="A116" t="str">
        <f>Schema!A129&amp;Schema!B129&amp;Schema!C129&amp;Schema!D129</f>
        <v>MVZPRT</v>
      </c>
      <c r="B116" t="str">
        <f t="shared" si="12"/>
        <v>DA</v>
      </c>
      <c r="C116" s="52">
        <f>IF(A116="","",IF(LEN(Schema!A129)=2,1,IF(LEN(Schema!B129)=2,10,IF(LEN(Schema!C129)=2,100,0))))</f>
        <v>0</v>
      </c>
      <c r="D116" s="52">
        <f t="shared" si="13"/>
        <v>10</v>
      </c>
      <c r="E116" s="52">
        <f>IF(A116="","",SUM(Tabel2[[#This Row],[I1]:[I2]]))</f>
        <v>10</v>
      </c>
      <c r="F116" s="53" t="str">
        <f t="shared" si="14"/>
        <v>PP</v>
      </c>
      <c r="G116" s="53" t="str">
        <f t="shared" si="15"/>
        <v>DA</v>
      </c>
      <c r="H116" s="53" t="str">
        <f t="shared" si="16"/>
        <v/>
      </c>
      <c r="I116" s="53" t="str">
        <f t="shared" si="17"/>
        <v>PP/DA</v>
      </c>
      <c r="J116" t="str">
        <f>IF(C116="","",IF(LEN(Tabel2[[#This Row],[Entiteit of attribuut]])=2,"",Tabel2[[#This Row],[Entiteit]]&amp;"_"&amp;Tabel2[[#This Row],[Entiteit of attribuut]]))</f>
        <v>DA_MVZPRT</v>
      </c>
      <c r="K116" t="str">
        <f>IF(Schema!I129="","",Schema!I129)</f>
        <v/>
      </c>
      <c r="L116" t="str">
        <f>IF(Schema!J129="","",Schema!J129)</f>
        <v/>
      </c>
      <c r="M116" t="str">
        <f>IF(Schema!K129="","",Schema!K129)</f>
        <v/>
      </c>
      <c r="N116" t="str">
        <f>IF(Schema!L129="","",Schema!L129)</f>
        <v/>
      </c>
      <c r="O116" t="str">
        <f>IF(Schema!N129="","",Schema!N129)</f>
        <v>LEEG</v>
      </c>
    </row>
    <row r="117" spans="1:15" x14ac:dyDescent="0.2">
      <c r="A117" t="str">
        <f>Schema!A130&amp;Schema!B130&amp;Schema!C130&amp;Schema!D130</f>
        <v>MVZRZVP</v>
      </c>
      <c r="B117" t="str">
        <f t="shared" si="12"/>
        <v>DA</v>
      </c>
      <c r="C117" s="52">
        <f>IF(A117="","",IF(LEN(Schema!A130)=2,1,IF(LEN(Schema!B130)=2,10,IF(LEN(Schema!C130)=2,100,0))))</f>
        <v>0</v>
      </c>
      <c r="D117" s="52">
        <f t="shared" si="13"/>
        <v>10</v>
      </c>
      <c r="E117" s="52">
        <f>IF(A117="","",SUM(Tabel2[[#This Row],[I1]:[I2]]))</f>
        <v>10</v>
      </c>
      <c r="F117" s="53" t="str">
        <f t="shared" si="14"/>
        <v>PP</v>
      </c>
      <c r="G117" s="53" t="str">
        <f t="shared" si="15"/>
        <v>DA</v>
      </c>
      <c r="H117" s="53" t="str">
        <f t="shared" si="16"/>
        <v/>
      </c>
      <c r="I117" s="53" t="str">
        <f t="shared" si="17"/>
        <v>PP/DA</v>
      </c>
      <c r="J117" t="str">
        <f>IF(C117="","",IF(LEN(Tabel2[[#This Row],[Entiteit of attribuut]])=2,"",Tabel2[[#This Row],[Entiteit]]&amp;"_"&amp;Tabel2[[#This Row],[Entiteit of attribuut]]))</f>
        <v>DA_MVZRZVP</v>
      </c>
      <c r="K117" t="str">
        <f>IF(Schema!I130="","",Schema!I130)</f>
        <v/>
      </c>
      <c r="L117" t="str">
        <f>IF(Schema!J130="","",Schema!J130)</f>
        <v/>
      </c>
      <c r="M117" t="str">
        <f>IF(Schema!K130="","",Schema!K130)</f>
        <v/>
      </c>
      <c r="N117" t="str">
        <f>IF(Schema!L130="","",Schema!L130)</f>
        <v/>
      </c>
      <c r="O117" t="str">
        <f>IF(Schema!N130="","",Schema!N130)</f>
        <v>LEEG</v>
      </c>
    </row>
    <row r="118" spans="1:15" x14ac:dyDescent="0.2">
      <c r="A118" t="str">
        <f>Schema!A131&amp;Schema!B131&amp;Schema!C131&amp;Schema!D131</f>
        <v>MVZSCHO</v>
      </c>
      <c r="B118" t="str">
        <f t="shared" si="12"/>
        <v>DA</v>
      </c>
      <c r="C118" s="52">
        <f>IF(A118="","",IF(LEN(Schema!A131)=2,1,IF(LEN(Schema!B131)=2,10,IF(LEN(Schema!C131)=2,100,0))))</f>
        <v>0</v>
      </c>
      <c r="D118" s="52">
        <f t="shared" si="13"/>
        <v>10</v>
      </c>
      <c r="E118" s="52">
        <f>IF(A118="","",SUM(Tabel2[[#This Row],[I1]:[I2]]))</f>
        <v>10</v>
      </c>
      <c r="F118" s="53" t="str">
        <f t="shared" si="14"/>
        <v>PP</v>
      </c>
      <c r="G118" s="53" t="str">
        <f t="shared" si="15"/>
        <v>DA</v>
      </c>
      <c r="H118" s="53" t="str">
        <f t="shared" si="16"/>
        <v/>
      </c>
      <c r="I118" s="53" t="str">
        <f t="shared" si="17"/>
        <v>PP/DA</v>
      </c>
      <c r="J118" t="str">
        <f>IF(C118="","",IF(LEN(Tabel2[[#This Row],[Entiteit of attribuut]])=2,"",Tabel2[[#This Row],[Entiteit]]&amp;"_"&amp;Tabel2[[#This Row],[Entiteit of attribuut]]))</f>
        <v>DA_MVZSCHO</v>
      </c>
      <c r="K118" t="str">
        <f>IF(Schema!I131="","",Schema!I131)</f>
        <v/>
      </c>
      <c r="L118" t="str">
        <f>IF(Schema!J131="","",Schema!J131)</f>
        <v/>
      </c>
      <c r="M118" t="str">
        <f>IF(Schema!K131="","",Schema!K131)</f>
        <v/>
      </c>
      <c r="N118" t="str">
        <f>IF(Schema!L131="","",Schema!L131)</f>
        <v/>
      </c>
      <c r="O118" t="str">
        <f>IF(Schema!N131="","",Schema!N131)</f>
        <v>LEEG</v>
      </c>
    </row>
    <row r="119" spans="1:15" x14ac:dyDescent="0.2">
      <c r="A119" t="str">
        <f>Schema!A132&amp;Schema!B132&amp;Schema!C132&amp;Schema!D132</f>
        <v>MVZWHIN</v>
      </c>
      <c r="B119" t="str">
        <f t="shared" si="12"/>
        <v>DA</v>
      </c>
      <c r="C119" s="52">
        <f>IF(A119="","",IF(LEN(Schema!A132)=2,1,IF(LEN(Schema!B132)=2,10,IF(LEN(Schema!C132)=2,100,0))))</f>
        <v>0</v>
      </c>
      <c r="D119" s="52">
        <f t="shared" si="13"/>
        <v>10</v>
      </c>
      <c r="E119" s="52">
        <f>IF(A119="","",SUM(Tabel2[[#This Row],[I1]:[I2]]))</f>
        <v>10</v>
      </c>
      <c r="F119" s="53" t="str">
        <f t="shared" si="14"/>
        <v>PP</v>
      </c>
      <c r="G119" s="53" t="str">
        <f t="shared" si="15"/>
        <v>DA</v>
      </c>
      <c r="H119" s="53" t="str">
        <f t="shared" si="16"/>
        <v/>
      </c>
      <c r="I119" s="53" t="str">
        <f t="shared" si="17"/>
        <v>PP/DA</v>
      </c>
      <c r="J119" t="str">
        <f>IF(C119="","",IF(LEN(Tabel2[[#This Row],[Entiteit of attribuut]])=2,"",Tabel2[[#This Row],[Entiteit]]&amp;"_"&amp;Tabel2[[#This Row],[Entiteit of attribuut]]))</f>
        <v>DA_MVZWHIN</v>
      </c>
      <c r="K119" t="str">
        <f>IF(Schema!I132="","",Schema!I132)</f>
        <v/>
      </c>
      <c r="L119" t="str">
        <f>IF(Schema!J132="","",Schema!J132)</f>
        <v/>
      </c>
      <c r="M119" t="str">
        <f>IF(Schema!K132="","",Schema!K132)</f>
        <v/>
      </c>
      <c r="N119" t="str">
        <f>IF(Schema!L132="","",Schema!L132)</f>
        <v/>
      </c>
      <c r="O119" t="str">
        <f>IF(Schema!N132="","",Schema!N132)</f>
        <v>LEEG</v>
      </c>
    </row>
    <row r="120" spans="1:15" x14ac:dyDescent="0.2">
      <c r="A120" t="str">
        <f>Schema!A133&amp;Schema!B133&amp;Schema!C133&amp;Schema!D133</f>
        <v>MVZWKL</v>
      </c>
      <c r="B120" t="str">
        <f t="shared" si="12"/>
        <v>DA</v>
      </c>
      <c r="C120" s="52">
        <f>IF(A120="","",IF(LEN(Schema!A133)=2,1,IF(LEN(Schema!B133)=2,10,IF(LEN(Schema!C133)=2,100,0))))</f>
        <v>0</v>
      </c>
      <c r="D120" s="52">
        <f t="shared" si="13"/>
        <v>10</v>
      </c>
      <c r="E120" s="52">
        <f>IF(A120="","",SUM(Tabel2[[#This Row],[I1]:[I2]]))</f>
        <v>10</v>
      </c>
      <c r="F120" s="53" t="str">
        <f t="shared" si="14"/>
        <v>PP</v>
      </c>
      <c r="G120" s="53" t="str">
        <f t="shared" si="15"/>
        <v>DA</v>
      </c>
      <c r="H120" s="53" t="str">
        <f t="shared" si="16"/>
        <v/>
      </c>
      <c r="I120" s="53" t="str">
        <f t="shared" si="17"/>
        <v>PP/DA</v>
      </c>
      <c r="J120" t="str">
        <f>IF(C120="","",IF(LEN(Tabel2[[#This Row],[Entiteit of attribuut]])=2,"",Tabel2[[#This Row],[Entiteit]]&amp;"_"&amp;Tabel2[[#This Row],[Entiteit of attribuut]]))</f>
        <v>DA_MVZWKL</v>
      </c>
      <c r="K120" t="str">
        <f>IF(Schema!I133="","",Schema!I133)</f>
        <v/>
      </c>
      <c r="L120" t="str">
        <f>IF(Schema!J133="","",Schema!J133)</f>
        <v/>
      </c>
      <c r="M120" t="str">
        <f>IF(Schema!K133="","",Schema!K133)</f>
        <v/>
      </c>
      <c r="N120" t="str">
        <f>IF(Schema!L133="","",Schema!L133)</f>
        <v/>
      </c>
      <c r="O120" t="str">
        <f>IF(Schema!N133="","",Schema!N133)</f>
        <v>LEEG</v>
      </c>
    </row>
    <row r="121" spans="1:15" x14ac:dyDescent="0.2">
      <c r="A121" t="str">
        <f>Schema!A134&amp;Schema!B134&amp;Schema!C134&amp;Schema!D134</f>
        <v>MYCODE</v>
      </c>
      <c r="B121" t="str">
        <f t="shared" si="12"/>
        <v>DA</v>
      </c>
      <c r="C121" s="52">
        <f>IF(A121="","",IF(LEN(Schema!A134)=2,1,IF(LEN(Schema!B134)=2,10,IF(LEN(Schema!C134)=2,100,0))))</f>
        <v>0</v>
      </c>
      <c r="D121" s="52">
        <f t="shared" si="13"/>
        <v>10</v>
      </c>
      <c r="E121" s="52">
        <f>IF(A121="","",SUM(Tabel2[[#This Row],[I1]:[I2]]))</f>
        <v>10</v>
      </c>
      <c r="F121" s="53" t="str">
        <f t="shared" si="14"/>
        <v>PP</v>
      </c>
      <c r="G121" s="53" t="str">
        <f t="shared" si="15"/>
        <v>DA</v>
      </c>
      <c r="H121" s="53" t="str">
        <f t="shared" si="16"/>
        <v/>
      </c>
      <c r="I121" s="53" t="str">
        <f t="shared" si="17"/>
        <v>PP/DA</v>
      </c>
      <c r="J121" t="str">
        <f>IF(C121="","",IF(LEN(Tabel2[[#This Row],[Entiteit of attribuut]])=2,"",Tabel2[[#This Row],[Entiteit]]&amp;"_"&amp;Tabel2[[#This Row],[Entiteit of attribuut]]))</f>
        <v>DA_MYCODE</v>
      </c>
      <c r="K121" t="str">
        <f>IF(Schema!I134="","",Schema!I134)</f>
        <v/>
      </c>
      <c r="L121" t="str">
        <f>IF(Schema!J134="","",Schema!J134)</f>
        <v/>
      </c>
      <c r="M121" t="str">
        <f>IF(Schema!K134="","",Schema!K134)</f>
        <v/>
      </c>
      <c r="N121" t="str">
        <f>IF(Schema!L134="","",Schema!L134)</f>
        <v/>
      </c>
      <c r="O121" t="str">
        <f>IF(Schema!N134="","",Schema!N134)</f>
        <v>O</v>
      </c>
    </row>
    <row r="122" spans="1:15" x14ac:dyDescent="0.2">
      <c r="A122" t="str">
        <f>Schema!A135&amp;Schema!B135&amp;Schema!C135&amp;Schema!D135</f>
        <v>NJP</v>
      </c>
      <c r="B122" t="str">
        <f t="shared" si="12"/>
        <v>DA</v>
      </c>
      <c r="C122" s="52">
        <f>IF(A122="","",IF(LEN(Schema!A135)=2,1,IF(LEN(Schema!B135)=2,10,IF(LEN(Schema!C135)=2,100,0))))</f>
        <v>0</v>
      </c>
      <c r="D122" s="52">
        <f t="shared" si="13"/>
        <v>10</v>
      </c>
      <c r="E122" s="52">
        <f>IF(A122="","",SUM(Tabel2[[#This Row],[I1]:[I2]]))</f>
        <v>10</v>
      </c>
      <c r="F122" s="53" t="str">
        <f t="shared" si="14"/>
        <v>PP</v>
      </c>
      <c r="G122" s="53" t="str">
        <f t="shared" si="15"/>
        <v>DA</v>
      </c>
      <c r="H122" s="53" t="str">
        <f t="shared" si="16"/>
        <v/>
      </c>
      <c r="I122" s="53" t="str">
        <f t="shared" si="17"/>
        <v>PP/DA</v>
      </c>
      <c r="J122" t="str">
        <f>IF(C122="","",IF(LEN(Tabel2[[#This Row],[Entiteit of attribuut]])=2,"",Tabel2[[#This Row],[Entiteit]]&amp;"_"&amp;Tabel2[[#This Row],[Entiteit of attribuut]]))</f>
        <v>DA_NJP</v>
      </c>
      <c r="K122" t="str">
        <f>IF(Schema!I135="","",Schema!I135)</f>
        <v/>
      </c>
      <c r="L122" t="str">
        <f>IF(Schema!J135="","",Schema!J135)</f>
        <v/>
      </c>
      <c r="M122" t="str">
        <f>IF(Schema!K135="","",Schema!K135)</f>
        <v/>
      </c>
      <c r="N122" t="str">
        <f>IF(Schema!L135="","",Schema!L135)</f>
        <v/>
      </c>
      <c r="O122" t="str">
        <f>IF(Schema!N135="","",Schema!N135)</f>
        <v>O</v>
      </c>
    </row>
    <row r="123" spans="1:15" x14ac:dyDescent="0.2">
      <c r="A123" t="str">
        <f>Schema!A136&amp;Schema!B136&amp;Schema!C136&amp;Schema!D136</f>
        <v>PAFWST</v>
      </c>
      <c r="B123" t="str">
        <f t="shared" si="12"/>
        <v>DA</v>
      </c>
      <c r="C123" s="52">
        <f>IF(A123="","",IF(LEN(Schema!A136)=2,1,IF(LEN(Schema!B136)=2,10,IF(LEN(Schema!C136)=2,100,0))))</f>
        <v>0</v>
      </c>
      <c r="D123" s="52">
        <f t="shared" si="13"/>
        <v>10</v>
      </c>
      <c r="E123" s="52">
        <f>IF(A123="","",SUM(Tabel2[[#This Row],[I1]:[I2]]))</f>
        <v>10</v>
      </c>
      <c r="F123" s="53" t="str">
        <f t="shared" si="14"/>
        <v>PP</v>
      </c>
      <c r="G123" s="53" t="str">
        <f t="shared" si="15"/>
        <v>DA</v>
      </c>
      <c r="H123" s="53" t="str">
        <f t="shared" si="16"/>
        <v/>
      </c>
      <c r="I123" s="53" t="str">
        <f t="shared" si="17"/>
        <v>PP/DA</v>
      </c>
      <c r="J123" t="str">
        <f>IF(C123="","",IF(LEN(Tabel2[[#This Row],[Entiteit of attribuut]])=2,"",Tabel2[[#This Row],[Entiteit]]&amp;"_"&amp;Tabel2[[#This Row],[Entiteit of attribuut]]))</f>
        <v>DA_PAFWST</v>
      </c>
      <c r="K123" t="str">
        <f>IF(Schema!I136="","",Schema!I136)</f>
        <v/>
      </c>
      <c r="L123" t="str">
        <f>IF(Schema!J136="","",Schema!J136)</f>
        <v/>
      </c>
      <c r="M123" t="str">
        <f>IF(Schema!K136="","",Schema!K136)</f>
        <v/>
      </c>
      <c r="N123" t="str">
        <f>IF(Schema!L136="","",Schema!L136)</f>
        <v/>
      </c>
      <c r="O123" t="str">
        <f>IF(Schema!N136="","",Schema!N136)</f>
        <v>O</v>
      </c>
    </row>
    <row r="124" spans="1:15" x14ac:dyDescent="0.2">
      <c r="A124" t="str">
        <f>Schema!A137&amp;Schema!B137&amp;Schema!C137&amp;Schema!D137</f>
        <v>PPRC</v>
      </c>
      <c r="B124" t="str">
        <f t="shared" si="12"/>
        <v>DA</v>
      </c>
      <c r="C124" s="52">
        <f>IF(A124="","",IF(LEN(Schema!A137)=2,1,IF(LEN(Schema!B137)=2,10,IF(LEN(Schema!C137)=2,100,0))))</f>
        <v>0</v>
      </c>
      <c r="D124" s="52">
        <f t="shared" si="13"/>
        <v>10</v>
      </c>
      <c r="E124" s="52">
        <f>IF(A124="","",SUM(Tabel2[[#This Row],[I1]:[I2]]))</f>
        <v>10</v>
      </c>
      <c r="F124" s="53" t="str">
        <f t="shared" si="14"/>
        <v>PP</v>
      </c>
      <c r="G124" s="53" t="str">
        <f t="shared" si="15"/>
        <v>DA</v>
      </c>
      <c r="H124" s="53" t="str">
        <f t="shared" si="16"/>
        <v/>
      </c>
      <c r="I124" s="53" t="str">
        <f t="shared" si="17"/>
        <v>PP/DA</v>
      </c>
      <c r="J124" t="str">
        <f>IF(C124="","",IF(LEN(Tabel2[[#This Row],[Entiteit of attribuut]])=2,"",Tabel2[[#This Row],[Entiteit]]&amp;"_"&amp;Tabel2[[#This Row],[Entiteit of attribuut]]))</f>
        <v>DA_PPRC</v>
      </c>
      <c r="K124" t="str">
        <f>IF(Schema!I137="","",Schema!I137)</f>
        <v/>
      </c>
      <c r="L124" t="str">
        <f>IF(Schema!J137="","",Schema!J137)</f>
        <v/>
      </c>
      <c r="M124" t="str">
        <f>IF(Schema!K137="","",Schema!K137)</f>
        <v/>
      </c>
      <c r="N124" t="str">
        <f>IF(Schema!L137="","",Schema!L137)</f>
        <v/>
      </c>
      <c r="O124" t="str">
        <f>IF(Schema!N137="","",Schema!N137)</f>
        <v>O</v>
      </c>
    </row>
    <row r="125" spans="1:15" x14ac:dyDescent="0.2">
      <c r="A125" t="str">
        <f>Schema!A138&amp;Schema!B138&amp;Schema!C138&amp;Schema!D138</f>
        <v>PRCPKKT</v>
      </c>
      <c r="B125" t="str">
        <f t="shared" si="12"/>
        <v>DA</v>
      </c>
      <c r="C125" s="52">
        <f>IF(A125="","",IF(LEN(Schema!A138)=2,1,IF(LEN(Schema!B138)=2,10,IF(LEN(Schema!C138)=2,100,0))))</f>
        <v>0</v>
      </c>
      <c r="D125" s="52">
        <f t="shared" si="13"/>
        <v>10</v>
      </c>
      <c r="E125" s="52">
        <f>IF(A125="","",SUM(Tabel2[[#This Row],[I1]:[I2]]))</f>
        <v>10</v>
      </c>
      <c r="F125" s="53" t="str">
        <f t="shared" si="14"/>
        <v>PP</v>
      </c>
      <c r="G125" s="53" t="str">
        <f t="shared" si="15"/>
        <v>DA</v>
      </c>
      <c r="H125" s="53" t="str">
        <f t="shared" si="16"/>
        <v/>
      </c>
      <c r="I125" s="53" t="str">
        <f t="shared" si="17"/>
        <v>PP/DA</v>
      </c>
      <c r="J125" t="str">
        <f>IF(C125="","",IF(LEN(Tabel2[[#This Row],[Entiteit of attribuut]])=2,"",Tabel2[[#This Row],[Entiteit]]&amp;"_"&amp;Tabel2[[#This Row],[Entiteit of attribuut]]))</f>
        <v>DA_PRCPKKT</v>
      </c>
      <c r="K125" t="str">
        <f>IF(Schema!I138="","",Schema!I138)</f>
        <v/>
      </c>
      <c r="L125" t="str">
        <f>IF(Schema!J138="","",Schema!J138)</f>
        <v/>
      </c>
      <c r="M125" t="str">
        <f>IF(Schema!K138="","",Schema!K138)</f>
        <v/>
      </c>
      <c r="N125" t="str">
        <f>IF(Schema!L138="","",Schema!L138)</f>
        <v/>
      </c>
      <c r="O125" t="str">
        <f>IF(Schema!N138="","",Schema!N138)</f>
        <v>O</v>
      </c>
    </row>
    <row r="126" spans="1:15" x14ac:dyDescent="0.2">
      <c r="A126" t="str">
        <f>Schema!A139&amp;Schema!B139&amp;Schema!C139&amp;Schema!D139</f>
        <v>PRCTEKC</v>
      </c>
      <c r="B126" t="str">
        <f t="shared" si="12"/>
        <v>DA</v>
      </c>
      <c r="C126" s="52">
        <f>IF(A126="","",IF(LEN(Schema!A139)=2,1,IF(LEN(Schema!B139)=2,10,IF(LEN(Schema!C139)=2,100,0))))</f>
        <v>0</v>
      </c>
      <c r="D126" s="52">
        <f t="shared" si="13"/>
        <v>10</v>
      </c>
      <c r="E126" s="52">
        <f>IF(A126="","",SUM(Tabel2[[#This Row],[I1]:[I2]]))</f>
        <v>10</v>
      </c>
      <c r="F126" s="53" t="str">
        <f t="shared" si="14"/>
        <v>PP</v>
      </c>
      <c r="G126" s="53" t="str">
        <f t="shared" si="15"/>
        <v>DA</v>
      </c>
      <c r="H126" s="53" t="str">
        <f t="shared" si="16"/>
        <v/>
      </c>
      <c r="I126" s="53" t="str">
        <f t="shared" si="17"/>
        <v>PP/DA</v>
      </c>
      <c r="J126" t="str">
        <f>IF(C126="","",IF(LEN(Tabel2[[#This Row],[Entiteit of attribuut]])=2,"",Tabel2[[#This Row],[Entiteit]]&amp;"_"&amp;Tabel2[[#This Row],[Entiteit of attribuut]]))</f>
        <v>DA_PRCTEKC</v>
      </c>
      <c r="K126" t="str">
        <f>IF(Schema!I139="","",Schema!I139)</f>
        <v/>
      </c>
      <c r="L126" t="str">
        <f>IF(Schema!J139="","",Schema!J139)</f>
        <v/>
      </c>
      <c r="M126" t="str">
        <f>IF(Schema!K139="","",Schema!K139)</f>
        <v/>
      </c>
      <c r="N126" t="str">
        <f>IF(Schema!L139="","",Schema!L139)</f>
        <v/>
      </c>
      <c r="O126" t="str">
        <f>IF(Schema!N139="","",Schema!N139)</f>
        <v>O</v>
      </c>
    </row>
    <row r="127" spans="1:15" x14ac:dyDescent="0.2">
      <c r="A127" t="str">
        <f>Schema!A140&amp;Schema!B140&amp;Schema!C140&amp;Schema!D140</f>
        <v>PRMPROM</v>
      </c>
      <c r="B127" t="str">
        <f t="shared" si="12"/>
        <v>DA</v>
      </c>
      <c r="C127" s="52">
        <f>IF(A127="","",IF(LEN(Schema!A140)=2,1,IF(LEN(Schema!B140)=2,10,IF(LEN(Schema!C140)=2,100,0))))</f>
        <v>0</v>
      </c>
      <c r="D127" s="52">
        <f t="shared" si="13"/>
        <v>10</v>
      </c>
      <c r="E127" s="52">
        <f>IF(A127="","",SUM(Tabel2[[#This Row],[I1]:[I2]]))</f>
        <v>10</v>
      </c>
      <c r="F127" s="53" t="str">
        <f t="shared" si="14"/>
        <v>PP</v>
      </c>
      <c r="G127" s="53" t="str">
        <f t="shared" si="15"/>
        <v>DA</v>
      </c>
      <c r="H127" s="53" t="str">
        <f t="shared" si="16"/>
        <v/>
      </c>
      <c r="I127" s="53" t="str">
        <f t="shared" si="17"/>
        <v>PP/DA</v>
      </c>
      <c r="J127" t="str">
        <f>IF(C127="","",IF(LEN(Tabel2[[#This Row],[Entiteit of attribuut]])=2,"",Tabel2[[#This Row],[Entiteit]]&amp;"_"&amp;Tabel2[[#This Row],[Entiteit of attribuut]]))</f>
        <v>DA_PRMPROM</v>
      </c>
      <c r="K127" t="str">
        <f>IF(Schema!I140="","",Schema!I140)</f>
        <v/>
      </c>
      <c r="L127" t="str">
        <f>IF(Schema!J140="","",Schema!J140)</f>
        <v/>
      </c>
      <c r="M127" t="str">
        <f>IF(Schema!K140="","",Schema!K140)</f>
        <v/>
      </c>
      <c r="N127" t="str">
        <f>IF(Schema!L140="","",Schema!L140)</f>
        <v/>
      </c>
      <c r="O127" t="str">
        <f>IF(Schema!N140="","",Schema!N140)</f>
        <v>O</v>
      </c>
    </row>
    <row r="128" spans="1:15" x14ac:dyDescent="0.2">
      <c r="A128" t="str">
        <f>Schema!A141&amp;Schema!B141&amp;Schema!C141&amp;Schema!D141</f>
        <v>RELVRH</v>
      </c>
      <c r="B128" t="str">
        <f t="shared" si="12"/>
        <v>DA</v>
      </c>
      <c r="C128" s="52">
        <f>IF(A128="","",IF(LEN(Schema!A141)=2,1,IF(LEN(Schema!B141)=2,10,IF(LEN(Schema!C141)=2,100,0))))</f>
        <v>0</v>
      </c>
      <c r="D128" s="52">
        <f t="shared" si="13"/>
        <v>10</v>
      </c>
      <c r="E128" s="52">
        <f>IF(A128="","",SUM(Tabel2[[#This Row],[I1]:[I2]]))</f>
        <v>10</v>
      </c>
      <c r="F128" s="53" t="str">
        <f t="shared" si="14"/>
        <v>PP</v>
      </c>
      <c r="G128" s="53" t="str">
        <f t="shared" si="15"/>
        <v>DA</v>
      </c>
      <c r="H128" s="53" t="str">
        <f t="shared" si="16"/>
        <v/>
      </c>
      <c r="I128" s="53" t="str">
        <f t="shared" si="17"/>
        <v>PP/DA</v>
      </c>
      <c r="J128" t="str">
        <f>IF(C128="","",IF(LEN(Tabel2[[#This Row],[Entiteit of attribuut]])=2,"",Tabel2[[#This Row],[Entiteit]]&amp;"_"&amp;Tabel2[[#This Row],[Entiteit of attribuut]]))</f>
        <v>DA_RELVRH</v>
      </c>
      <c r="K128" t="str">
        <f>IF(Schema!I141="","",Schema!I141)</f>
        <v/>
      </c>
      <c r="L128" t="str">
        <f>IF(Schema!J141="","",Schema!J141)</f>
        <v/>
      </c>
      <c r="M128" t="str">
        <f>IF(Schema!K141="","",Schema!K141)</f>
        <v/>
      </c>
      <c r="N128" t="str">
        <f>IF(Schema!L141="","",Schema!L141)</f>
        <v/>
      </c>
      <c r="O128" t="str">
        <f>IF(Schema!N141="","",Schema!N141)</f>
        <v>O</v>
      </c>
    </row>
    <row r="129" spans="1:15" x14ac:dyDescent="0.2">
      <c r="A129" t="str">
        <f>Schema!A142&amp;Schema!B142&amp;Schema!C142&amp;Schema!D142</f>
        <v>RELVVNR</v>
      </c>
      <c r="B129" t="str">
        <f t="shared" si="12"/>
        <v>DA</v>
      </c>
      <c r="C129" s="52">
        <f>IF(A129="","",IF(LEN(Schema!A142)=2,1,IF(LEN(Schema!B142)=2,10,IF(LEN(Schema!C142)=2,100,0))))</f>
        <v>0</v>
      </c>
      <c r="D129" s="52">
        <f t="shared" si="13"/>
        <v>10</v>
      </c>
      <c r="E129" s="52">
        <f>IF(A129="","",SUM(Tabel2[[#This Row],[I1]:[I2]]))</f>
        <v>10</v>
      </c>
      <c r="F129" s="53" t="str">
        <f t="shared" si="14"/>
        <v>PP</v>
      </c>
      <c r="G129" s="53" t="str">
        <f t="shared" si="15"/>
        <v>DA</v>
      </c>
      <c r="H129" s="53" t="str">
        <f t="shared" si="16"/>
        <v/>
      </c>
      <c r="I129" s="53" t="str">
        <f t="shared" si="17"/>
        <v>PP/DA</v>
      </c>
      <c r="J129" t="str">
        <f>IF(C129="","",IF(LEN(Tabel2[[#This Row],[Entiteit of attribuut]])=2,"",Tabel2[[#This Row],[Entiteit]]&amp;"_"&amp;Tabel2[[#This Row],[Entiteit of attribuut]]))</f>
        <v>DA_RELVVNR</v>
      </c>
      <c r="K129" t="str">
        <f>IF(Schema!I142="","",Schema!I142)</f>
        <v/>
      </c>
      <c r="L129" t="str">
        <f>IF(Schema!J142="","",Schema!J142)</f>
        <v/>
      </c>
      <c r="M129" t="str">
        <f>IF(Schema!K142="","",Schema!K142)</f>
        <v/>
      </c>
      <c r="N129" t="str">
        <f>IF(Schema!L142="","",Schema!L142)</f>
        <v/>
      </c>
      <c r="O129" t="str">
        <f>IF(Schema!N142="","",Schema!N142)</f>
        <v>O</v>
      </c>
    </row>
    <row r="130" spans="1:15" x14ac:dyDescent="0.2">
      <c r="A130" t="str">
        <f>Schema!A143&amp;Schema!B143&amp;Schema!C143&amp;Schema!D143</f>
        <v>RJRCOR</v>
      </c>
      <c r="B130" t="str">
        <f t="shared" si="12"/>
        <v>DA</v>
      </c>
      <c r="C130" s="52">
        <f>IF(A130="","",IF(LEN(Schema!A143)=2,1,IF(LEN(Schema!B143)=2,10,IF(LEN(Schema!C143)=2,100,0))))</f>
        <v>0</v>
      </c>
      <c r="D130" s="52">
        <f t="shared" si="13"/>
        <v>10</v>
      </c>
      <c r="E130" s="52">
        <f>IF(A130="","",SUM(Tabel2[[#This Row],[I1]:[I2]]))</f>
        <v>10</v>
      </c>
      <c r="F130" s="53" t="str">
        <f t="shared" si="14"/>
        <v>PP</v>
      </c>
      <c r="G130" s="53" t="str">
        <f t="shared" si="15"/>
        <v>DA</v>
      </c>
      <c r="H130" s="53" t="str">
        <f t="shared" si="16"/>
        <v/>
      </c>
      <c r="I130" s="53" t="str">
        <f t="shared" si="17"/>
        <v>PP/DA</v>
      </c>
      <c r="J130" t="str">
        <f>IF(C130="","",IF(LEN(Tabel2[[#This Row],[Entiteit of attribuut]])=2,"",Tabel2[[#This Row],[Entiteit]]&amp;"_"&amp;Tabel2[[#This Row],[Entiteit of attribuut]]))</f>
        <v>DA_RJRCOR</v>
      </c>
      <c r="K130" t="str">
        <f>IF(Schema!I143="","",Schema!I143)</f>
        <v/>
      </c>
      <c r="L130" t="str">
        <f>IF(Schema!J143="","",Schema!J143)</f>
        <v/>
      </c>
      <c r="M130" t="str">
        <f>IF(Schema!K143="","",Schema!K143)</f>
        <v/>
      </c>
      <c r="N130" t="str">
        <f>IF(Schema!L143="","",Schema!L143)</f>
        <v/>
      </c>
      <c r="O130" t="str">
        <f>IF(Schema!N143="","",Schema!N143)</f>
        <v>O</v>
      </c>
    </row>
    <row r="131" spans="1:15" x14ac:dyDescent="0.2">
      <c r="A131" t="str">
        <f>Schema!A144&amp;Schema!B144&amp;Schema!C144&amp;Schema!D144</f>
        <v>TARIEF</v>
      </c>
      <c r="B131" t="str">
        <f t="shared" ref="B131:B194" si="18">IF(LEN(A131)=2,A131,IF(A131="","Leeg",B130))</f>
        <v>DA</v>
      </c>
      <c r="C131" s="52">
        <f>IF(A131="","",IF(LEN(Schema!A144)=2,1,IF(LEN(Schema!B144)=2,10,IF(LEN(Schema!C144)=2,100,0))))</f>
        <v>0</v>
      </c>
      <c r="D131" s="52">
        <f t="shared" ref="D131:D194" si="19">IF(C131=0,D130,C131)</f>
        <v>10</v>
      </c>
      <c r="E131" s="52">
        <f>IF(A131="","",SUM(Tabel2[[#This Row],[I1]:[I2]]))</f>
        <v>10</v>
      </c>
      <c r="F131" s="53" t="str">
        <f t="shared" ref="F131:F194" si="20">IF(A131="","",IF(C131=1,B131,F130))</f>
        <v>PP</v>
      </c>
      <c r="G131" s="53" t="str">
        <f t="shared" ref="G131:G194" si="21">IF(C131=10,A131,IF(OR(C131=0,C131=100),G130,""))</f>
        <v>DA</v>
      </c>
      <c r="H131" s="53" t="str">
        <f t="shared" ref="H131:H194" si="22">IF(E131=200,B131,IF(C131=0,H130,""))</f>
        <v/>
      </c>
      <c r="I131" s="53" t="str">
        <f t="shared" ref="I131:I194" si="23">IF(C131="","",IF(OR(E131=1,E131=10,E131=100),I130,IF(E131=2,F131,IF(E131=20,F131&amp;"/"&amp;G131,IF(E131=200,F131&amp;"/"&amp;G131&amp;"/"&amp;H131)))))</f>
        <v>PP/DA</v>
      </c>
      <c r="J131" t="str">
        <f>IF(C131="","",IF(LEN(Tabel2[[#This Row],[Entiteit of attribuut]])=2,"",Tabel2[[#This Row],[Entiteit]]&amp;"_"&amp;Tabel2[[#This Row],[Entiteit of attribuut]]))</f>
        <v>DA_TARIEF</v>
      </c>
      <c r="K131" t="str">
        <f>IF(Schema!I144="","",Schema!I144)</f>
        <v/>
      </c>
      <c r="L131" t="str">
        <f>IF(Schema!J144="","",Schema!J144)</f>
        <v/>
      </c>
      <c r="M131" t="str">
        <f>IF(Schema!K144="","",Schema!K144)</f>
        <v/>
      </c>
      <c r="N131" t="str">
        <f>IF(Schema!L144="","",Schema!L144)</f>
        <v/>
      </c>
      <c r="O131" t="str">
        <f>IF(Schema!N144="","",Schema!N144)</f>
        <v>LEEG</v>
      </c>
    </row>
    <row r="132" spans="1:15" x14ac:dyDescent="0.2">
      <c r="A132" t="str">
        <f>Schema!A145&amp;Schema!B145&amp;Schema!C145&amp;Schema!D145</f>
        <v>TCORBDR</v>
      </c>
      <c r="B132" t="str">
        <f t="shared" si="18"/>
        <v>DA</v>
      </c>
      <c r="C132" s="52">
        <f>IF(A132="","",IF(LEN(Schema!A145)=2,1,IF(LEN(Schema!B145)=2,10,IF(LEN(Schema!C145)=2,100,0))))</f>
        <v>0</v>
      </c>
      <c r="D132" s="52">
        <f t="shared" si="19"/>
        <v>10</v>
      </c>
      <c r="E132" s="52">
        <f>IF(A132="","",SUM(Tabel2[[#This Row],[I1]:[I2]]))</f>
        <v>10</v>
      </c>
      <c r="F132" s="53" t="str">
        <f t="shared" si="20"/>
        <v>PP</v>
      </c>
      <c r="G132" s="53" t="str">
        <f t="shared" si="21"/>
        <v>DA</v>
      </c>
      <c r="H132" s="53" t="str">
        <f t="shared" si="22"/>
        <v/>
      </c>
      <c r="I132" s="53" t="str">
        <f t="shared" si="23"/>
        <v>PP/DA</v>
      </c>
      <c r="J132" t="str">
        <f>IF(C132="","",IF(LEN(Tabel2[[#This Row],[Entiteit of attribuut]])=2,"",Tabel2[[#This Row],[Entiteit]]&amp;"_"&amp;Tabel2[[#This Row],[Entiteit of attribuut]]))</f>
        <v>DA_TCORBDR</v>
      </c>
      <c r="K132" t="str">
        <f>IF(Schema!I145="","",Schema!I145)</f>
        <v/>
      </c>
      <c r="L132" t="str">
        <f>IF(Schema!J145="","",Schema!J145)</f>
        <v/>
      </c>
      <c r="M132" t="str">
        <f>IF(Schema!K145="","",Schema!K145)</f>
        <v/>
      </c>
      <c r="N132" t="str">
        <f>IF(Schema!L145="","",Schema!L145)</f>
        <v/>
      </c>
      <c r="O132" t="str">
        <f>IF(Schema!N145="","",Schema!N145)</f>
        <v>O</v>
      </c>
    </row>
    <row r="133" spans="1:15" x14ac:dyDescent="0.2">
      <c r="A133" t="str">
        <f>Schema!A146&amp;Schema!B146&amp;Schema!C146&amp;Schema!D146</f>
        <v>UWEGAM</v>
      </c>
      <c r="B133" t="str">
        <f t="shared" si="18"/>
        <v>DA</v>
      </c>
      <c r="C133" s="52">
        <f>IF(A133="","",IF(LEN(Schema!A146)=2,1,IF(LEN(Schema!B146)=2,10,IF(LEN(Schema!C146)=2,100,0))))</f>
        <v>0</v>
      </c>
      <c r="D133" s="52">
        <f t="shared" si="19"/>
        <v>10</v>
      </c>
      <c r="E133" s="52">
        <f>IF(A133="","",SUM(Tabel2[[#This Row],[I1]:[I2]]))</f>
        <v>10</v>
      </c>
      <c r="F133" s="53" t="str">
        <f t="shared" si="20"/>
        <v>PP</v>
      </c>
      <c r="G133" s="53" t="str">
        <f t="shared" si="21"/>
        <v>DA</v>
      </c>
      <c r="H133" s="53" t="str">
        <f t="shared" si="22"/>
        <v/>
      </c>
      <c r="I133" s="53" t="str">
        <f t="shared" si="23"/>
        <v>PP/DA</v>
      </c>
      <c r="J133" t="str">
        <f>IF(C133="","",IF(LEN(Tabel2[[#This Row],[Entiteit of attribuut]])=2,"",Tabel2[[#This Row],[Entiteit]]&amp;"_"&amp;Tabel2[[#This Row],[Entiteit of attribuut]]))</f>
        <v>DA_UWEGAM</v>
      </c>
      <c r="K133" t="str">
        <f>IF(Schema!I146="","",Schema!I146)</f>
        <v/>
      </c>
      <c r="L133" t="str">
        <f>IF(Schema!J146="","",Schema!J146)</f>
        <v/>
      </c>
      <c r="M133" t="str">
        <f>IF(Schema!K146="","",Schema!K146)</f>
        <v/>
      </c>
      <c r="N133" t="str">
        <f>IF(Schema!L146="","",Schema!L146)</f>
        <v/>
      </c>
      <c r="O133" t="str">
        <f>IF(Schema!N146="","",Schema!N146)</f>
        <v>LEEG</v>
      </c>
    </row>
    <row r="134" spans="1:15" x14ac:dyDescent="0.2">
      <c r="A134" t="str">
        <f>Schema!A147&amp;Schema!B147&amp;Schema!C147&amp;Schema!D147</f>
        <v>VBFRZZP</v>
      </c>
      <c r="B134" t="str">
        <f t="shared" si="18"/>
        <v>DA</v>
      </c>
      <c r="C134" s="52">
        <f>IF(A134="","",IF(LEN(Schema!A147)=2,1,IF(LEN(Schema!B147)=2,10,IF(LEN(Schema!C147)=2,100,0))))</f>
        <v>0</v>
      </c>
      <c r="D134" s="52">
        <f t="shared" si="19"/>
        <v>10</v>
      </c>
      <c r="E134" s="52">
        <f>IF(A134="","",SUM(Tabel2[[#This Row],[I1]:[I2]]))</f>
        <v>10</v>
      </c>
      <c r="F134" s="53" t="str">
        <f t="shared" si="20"/>
        <v>PP</v>
      </c>
      <c r="G134" s="53" t="str">
        <f t="shared" si="21"/>
        <v>DA</v>
      </c>
      <c r="H134" s="53" t="str">
        <f t="shared" si="22"/>
        <v/>
      </c>
      <c r="I134" s="53" t="str">
        <f t="shared" si="23"/>
        <v>PP/DA</v>
      </c>
      <c r="J134" t="str">
        <f>IF(C134="","",IF(LEN(Tabel2[[#This Row],[Entiteit of attribuut]])=2,"",Tabel2[[#This Row],[Entiteit]]&amp;"_"&amp;Tabel2[[#This Row],[Entiteit of attribuut]]))</f>
        <v>DA_VBFRZZP</v>
      </c>
      <c r="K134" t="str">
        <f>IF(Schema!I147="","",Schema!I147)</f>
        <v/>
      </c>
      <c r="L134" t="str">
        <f>IF(Schema!J147="","",Schema!J147)</f>
        <v/>
      </c>
      <c r="M134" t="str">
        <f>IF(Schema!K147="","",Schema!K147)</f>
        <v/>
      </c>
      <c r="N134" t="str">
        <f>IF(Schema!L147="","",Schema!L147)</f>
        <v/>
      </c>
      <c r="O134" t="str">
        <f>IF(Schema!N147="","",Schema!N147)</f>
        <v>LEEG</v>
      </c>
    </row>
    <row r="135" spans="1:15" x14ac:dyDescent="0.2">
      <c r="A135" t="str">
        <f>Schema!A148&amp;Schema!B148&amp;Schema!C148&amp;Schema!D148</f>
        <v>VBOBBR</v>
      </c>
      <c r="B135" t="str">
        <f t="shared" si="18"/>
        <v>DA</v>
      </c>
      <c r="C135" s="52">
        <f>IF(A135="","",IF(LEN(Schema!A148)=2,1,IF(LEN(Schema!B148)=2,10,IF(LEN(Schema!C148)=2,100,0))))</f>
        <v>0</v>
      </c>
      <c r="D135" s="52">
        <f t="shared" si="19"/>
        <v>10</v>
      </c>
      <c r="E135" s="52">
        <f>IF(A135="","",SUM(Tabel2[[#This Row],[I1]:[I2]]))</f>
        <v>10</v>
      </c>
      <c r="F135" s="53" t="str">
        <f t="shared" si="20"/>
        <v>PP</v>
      </c>
      <c r="G135" s="53" t="str">
        <f t="shared" si="21"/>
        <v>DA</v>
      </c>
      <c r="H135" s="53" t="str">
        <f t="shared" si="22"/>
        <v/>
      </c>
      <c r="I135" s="53" t="str">
        <f t="shared" si="23"/>
        <v>PP/DA</v>
      </c>
      <c r="J135" t="str">
        <f>IF(C135="","",IF(LEN(Tabel2[[#This Row],[Entiteit of attribuut]])=2,"",Tabel2[[#This Row],[Entiteit]]&amp;"_"&amp;Tabel2[[#This Row],[Entiteit of attribuut]]))</f>
        <v>DA_VBOBBR</v>
      </c>
      <c r="K135" t="str">
        <f>IF(Schema!I148="","",Schema!I148)</f>
        <v/>
      </c>
      <c r="L135" t="str">
        <f>IF(Schema!J148="","",Schema!J148)</f>
        <v/>
      </c>
      <c r="M135" t="str">
        <f>IF(Schema!K148="","",Schema!K148)</f>
        <v/>
      </c>
      <c r="N135" t="str">
        <f>IF(Schema!L148="","",Schema!L148)</f>
        <v/>
      </c>
      <c r="O135" t="str">
        <f>IF(Schema!N148="","",Schema!N148)</f>
        <v>LEEG</v>
      </c>
    </row>
    <row r="136" spans="1:15" x14ac:dyDescent="0.2">
      <c r="A136" t="str">
        <f>Schema!A149&amp;Schema!B149&amp;Schema!C149&amp;Schema!D149</f>
        <v>VBOHG</v>
      </c>
      <c r="B136" t="str">
        <f t="shared" si="18"/>
        <v>DA</v>
      </c>
      <c r="C136" s="52">
        <f>IF(A136="","",IF(LEN(Schema!A149)=2,1,IF(LEN(Schema!B149)=2,10,IF(LEN(Schema!C149)=2,100,0))))</f>
        <v>0</v>
      </c>
      <c r="D136" s="52">
        <f t="shared" si="19"/>
        <v>10</v>
      </c>
      <c r="E136" s="52">
        <f>IF(A136="","",SUM(Tabel2[[#This Row],[I1]:[I2]]))</f>
        <v>10</v>
      </c>
      <c r="F136" s="53" t="str">
        <f t="shared" si="20"/>
        <v>PP</v>
      </c>
      <c r="G136" s="53" t="str">
        <f t="shared" si="21"/>
        <v>DA</v>
      </c>
      <c r="H136" s="53" t="str">
        <f t="shared" si="22"/>
        <v/>
      </c>
      <c r="I136" s="53" t="str">
        <f t="shared" si="23"/>
        <v>PP/DA</v>
      </c>
      <c r="J136" t="str">
        <f>IF(C136="","",IF(LEN(Tabel2[[#This Row],[Entiteit of attribuut]])=2,"",Tabel2[[#This Row],[Entiteit]]&amp;"_"&amp;Tabel2[[#This Row],[Entiteit of attribuut]]))</f>
        <v>DA_VBOHG</v>
      </c>
      <c r="K136" t="str">
        <f>IF(Schema!I149="","",Schema!I149)</f>
        <v/>
      </c>
      <c r="L136" t="str">
        <f>IF(Schema!J149="","",Schema!J149)</f>
        <v/>
      </c>
      <c r="M136" t="str">
        <f>IF(Schema!K149="","",Schema!K149)</f>
        <v/>
      </c>
      <c r="N136" t="str">
        <f>IF(Schema!L149="","",Schema!L149)</f>
        <v/>
      </c>
      <c r="O136" t="str">
        <f>IF(Schema!N149="","",Schema!N149)</f>
        <v>LEEG</v>
      </c>
    </row>
    <row r="137" spans="1:15" x14ac:dyDescent="0.2">
      <c r="A137" t="str">
        <f>Schema!A150&amp;Schema!B150&amp;Schema!C150&amp;Schema!D150</f>
        <v>VBOSG</v>
      </c>
      <c r="B137" t="str">
        <f t="shared" si="18"/>
        <v>DA</v>
      </c>
      <c r="C137" s="52">
        <f>IF(A137="","",IF(LEN(Schema!A150)=2,1,IF(LEN(Schema!B150)=2,10,IF(LEN(Schema!C150)=2,100,0))))</f>
        <v>0</v>
      </c>
      <c r="D137" s="52">
        <f t="shared" si="19"/>
        <v>10</v>
      </c>
      <c r="E137" s="52">
        <f>IF(A137="","",SUM(Tabel2[[#This Row],[I1]:[I2]]))</f>
        <v>10</v>
      </c>
      <c r="F137" s="53" t="str">
        <f t="shared" si="20"/>
        <v>PP</v>
      </c>
      <c r="G137" s="53" t="str">
        <f t="shared" si="21"/>
        <v>DA</v>
      </c>
      <c r="H137" s="53" t="str">
        <f t="shared" si="22"/>
        <v/>
      </c>
      <c r="I137" s="53" t="str">
        <f t="shared" si="23"/>
        <v>PP/DA</v>
      </c>
      <c r="J137" t="str">
        <f>IF(C137="","",IF(LEN(Tabel2[[#This Row],[Entiteit of attribuut]])=2,"",Tabel2[[#This Row],[Entiteit]]&amp;"_"&amp;Tabel2[[#This Row],[Entiteit of attribuut]]))</f>
        <v>DA_VBOSG</v>
      </c>
      <c r="K137" t="str">
        <f>IF(Schema!I150="","",Schema!I150)</f>
        <v/>
      </c>
      <c r="L137" t="str">
        <f>IF(Schema!J150="","",Schema!J150)</f>
        <v/>
      </c>
      <c r="M137" t="str">
        <f>IF(Schema!K150="","",Schema!K150)</f>
        <v/>
      </c>
      <c r="N137" t="str">
        <f>IF(Schema!L150="","",Schema!L150)</f>
        <v/>
      </c>
      <c r="O137" t="str">
        <f>IF(Schema!N150="","",Schema!N150)</f>
        <v>LEEG</v>
      </c>
    </row>
    <row r="138" spans="1:15" x14ac:dyDescent="0.2">
      <c r="A138" t="str">
        <f>Schema!A151&amp;Schema!B151&amp;Schema!C151&amp;Schema!D151</f>
        <v>VBOSTAL</v>
      </c>
      <c r="B138" t="str">
        <f t="shared" si="18"/>
        <v>DA</v>
      </c>
      <c r="C138" s="52">
        <f>IF(A138="","",IF(LEN(Schema!A151)=2,1,IF(LEN(Schema!B151)=2,10,IF(LEN(Schema!C151)=2,100,0))))</f>
        <v>0</v>
      </c>
      <c r="D138" s="52">
        <f t="shared" si="19"/>
        <v>10</v>
      </c>
      <c r="E138" s="52">
        <f>IF(A138="","",SUM(Tabel2[[#This Row],[I1]:[I2]]))</f>
        <v>10</v>
      </c>
      <c r="F138" s="53" t="str">
        <f t="shared" si="20"/>
        <v>PP</v>
      </c>
      <c r="G138" s="53" t="str">
        <f t="shared" si="21"/>
        <v>DA</v>
      </c>
      <c r="H138" s="53" t="str">
        <f t="shared" si="22"/>
        <v/>
      </c>
      <c r="I138" s="53" t="str">
        <f t="shared" si="23"/>
        <v>PP/DA</v>
      </c>
      <c r="J138" t="str">
        <f>IF(C138="","",IF(LEN(Tabel2[[#This Row],[Entiteit of attribuut]])=2,"",Tabel2[[#This Row],[Entiteit]]&amp;"_"&amp;Tabel2[[#This Row],[Entiteit of attribuut]]))</f>
        <v>DA_VBOSTAL</v>
      </c>
      <c r="K138" t="str">
        <f>IF(Schema!I151="","",Schema!I151)</f>
        <v/>
      </c>
      <c r="L138" t="str">
        <f>IF(Schema!J151="","",Schema!J151)</f>
        <v/>
      </c>
      <c r="M138" t="str">
        <f>IF(Schema!K151="","",Schema!K151)</f>
        <v/>
      </c>
      <c r="N138" t="str">
        <f>IF(Schema!L151="","",Schema!L151)</f>
        <v/>
      </c>
      <c r="O138" t="str">
        <f>IF(Schema!N151="","",Schema!N151)</f>
        <v>LEEG</v>
      </c>
    </row>
    <row r="139" spans="1:15" x14ac:dyDescent="0.2">
      <c r="A139" t="str">
        <f>Schema!A152&amp;Schema!B152&amp;Schema!C152&amp;Schema!D152</f>
        <v>VEERB</v>
      </c>
      <c r="B139" t="str">
        <f t="shared" si="18"/>
        <v>DA</v>
      </c>
      <c r="C139" s="52">
        <f>IF(A139="","",IF(LEN(Schema!A152)=2,1,IF(LEN(Schema!B152)=2,10,IF(LEN(Schema!C152)=2,100,0))))</f>
        <v>0</v>
      </c>
      <c r="D139" s="52">
        <f t="shared" si="19"/>
        <v>10</v>
      </c>
      <c r="E139" s="52">
        <f>IF(A139="","",SUM(Tabel2[[#This Row],[I1]:[I2]]))</f>
        <v>10</v>
      </c>
      <c r="F139" s="53" t="str">
        <f t="shared" si="20"/>
        <v>PP</v>
      </c>
      <c r="G139" s="53" t="str">
        <f t="shared" si="21"/>
        <v>DA</v>
      </c>
      <c r="H139" s="53" t="str">
        <f t="shared" si="22"/>
        <v/>
      </c>
      <c r="I139" s="53" t="str">
        <f t="shared" si="23"/>
        <v>PP/DA</v>
      </c>
      <c r="J139" t="str">
        <f>IF(C139="","",IF(LEN(Tabel2[[#This Row],[Entiteit of attribuut]])=2,"",Tabel2[[#This Row],[Entiteit]]&amp;"_"&amp;Tabel2[[#This Row],[Entiteit of attribuut]]))</f>
        <v>DA_VEERB</v>
      </c>
      <c r="K139" t="str">
        <f>IF(Schema!I152="","",Schema!I152)</f>
        <v/>
      </c>
      <c r="L139" t="str">
        <f>IF(Schema!J152="","",Schema!J152)</f>
        <v/>
      </c>
      <c r="M139" t="str">
        <f>IF(Schema!K152="","",Schema!K152)</f>
        <v/>
      </c>
      <c r="N139" t="str">
        <f>IF(Schema!L152="","",Schema!L152)</f>
        <v/>
      </c>
      <c r="O139" t="str">
        <f>IF(Schema!N152="","",Schema!N152)</f>
        <v>LEEG</v>
      </c>
    </row>
    <row r="140" spans="1:15" x14ac:dyDescent="0.2">
      <c r="A140" t="str">
        <f>Schema!A153&amp;Schema!B153&amp;Schema!C153&amp;Schema!D153</f>
        <v>VERZSOM</v>
      </c>
      <c r="B140" t="str">
        <f t="shared" si="18"/>
        <v>DA</v>
      </c>
      <c r="C140" s="52">
        <f>IF(A140="","",IF(LEN(Schema!A153)=2,1,IF(LEN(Schema!B153)=2,10,IF(LEN(Schema!C153)=2,100,0))))</f>
        <v>0</v>
      </c>
      <c r="D140" s="52">
        <f t="shared" si="19"/>
        <v>10</v>
      </c>
      <c r="E140" s="52">
        <f>IF(A140="","",SUM(Tabel2[[#This Row],[I1]:[I2]]))</f>
        <v>10</v>
      </c>
      <c r="F140" s="53" t="str">
        <f t="shared" si="20"/>
        <v>PP</v>
      </c>
      <c r="G140" s="53" t="str">
        <f t="shared" si="21"/>
        <v>DA</v>
      </c>
      <c r="H140" s="53" t="str">
        <f t="shared" si="22"/>
        <v/>
      </c>
      <c r="I140" s="53" t="str">
        <f t="shared" si="23"/>
        <v>PP/DA</v>
      </c>
      <c r="J140" t="str">
        <f>IF(C140="","",IF(LEN(Tabel2[[#This Row],[Entiteit of attribuut]])=2,"",Tabel2[[#This Row],[Entiteit]]&amp;"_"&amp;Tabel2[[#This Row],[Entiteit of attribuut]]))</f>
        <v>DA_VERZSOM</v>
      </c>
      <c r="K140" t="str">
        <f>IF(Schema!I153="","",Schema!I153)</f>
        <v/>
      </c>
      <c r="L140" t="str">
        <f>IF(Schema!J153="","",Schema!J153)</f>
        <v/>
      </c>
      <c r="M140" t="str">
        <f>IF(Schema!K153="","",Schema!K153)</f>
        <v/>
      </c>
      <c r="N140" t="str">
        <f>IF(Schema!L153="","",Schema!L153)</f>
        <v/>
      </c>
      <c r="O140" t="str">
        <f>IF(Schema!N153="","",Schema!N153)</f>
        <v>O</v>
      </c>
    </row>
    <row r="141" spans="1:15" x14ac:dyDescent="0.2">
      <c r="A141" t="str">
        <f>Schema!A154&amp;Schema!B154&amp;Schema!C154&amp;Schema!D154</f>
        <v>VERZVRM</v>
      </c>
      <c r="B141" t="str">
        <f t="shared" si="18"/>
        <v>DA</v>
      </c>
      <c r="C141" s="52">
        <f>IF(A141="","",IF(LEN(Schema!A154)=2,1,IF(LEN(Schema!B154)=2,10,IF(LEN(Schema!C154)=2,100,0))))</f>
        <v>0</v>
      </c>
      <c r="D141" s="52">
        <f t="shared" si="19"/>
        <v>10</v>
      </c>
      <c r="E141" s="52">
        <f>IF(A141="","",SUM(Tabel2[[#This Row],[I1]:[I2]]))</f>
        <v>10</v>
      </c>
      <c r="F141" s="53" t="str">
        <f t="shared" si="20"/>
        <v>PP</v>
      </c>
      <c r="G141" s="53" t="str">
        <f t="shared" si="21"/>
        <v>DA</v>
      </c>
      <c r="H141" s="53" t="str">
        <f t="shared" si="22"/>
        <v/>
      </c>
      <c r="I141" s="53" t="str">
        <f t="shared" si="23"/>
        <v>PP/DA</v>
      </c>
      <c r="J141" t="str">
        <f>IF(C141="","",IF(LEN(Tabel2[[#This Row],[Entiteit of attribuut]])=2,"",Tabel2[[#This Row],[Entiteit]]&amp;"_"&amp;Tabel2[[#This Row],[Entiteit of attribuut]]))</f>
        <v>DA_VERZVRM</v>
      </c>
      <c r="K141" t="str">
        <f>IF(Schema!I154="","",Schema!I154)</f>
        <v/>
      </c>
      <c r="L141" t="str">
        <f>IF(Schema!J154="","",Schema!J154)</f>
        <v/>
      </c>
      <c r="M141" t="str">
        <f>IF(Schema!K154="","",Schema!K154)</f>
        <v/>
      </c>
      <c r="N141" t="str">
        <f>IF(Schema!L154="","",Schema!L154)</f>
        <v/>
      </c>
      <c r="O141" t="str">
        <f>IF(Schema!N154="","",Schema!N154)</f>
        <v>LEEG</v>
      </c>
    </row>
    <row r="142" spans="1:15" x14ac:dyDescent="0.2">
      <c r="A142" t="str">
        <f>Schema!A155&amp;Schema!B155&amp;Schema!C155&amp;Schema!D155</f>
        <v>VGBRA</v>
      </c>
      <c r="B142" t="str">
        <f t="shared" si="18"/>
        <v>DA</v>
      </c>
      <c r="C142" s="52">
        <f>IF(A142="","",IF(LEN(Schema!A155)=2,1,IF(LEN(Schema!B155)=2,10,IF(LEN(Schema!C155)=2,100,0))))</f>
        <v>0</v>
      </c>
      <c r="D142" s="52">
        <f t="shared" si="19"/>
        <v>10</v>
      </c>
      <c r="E142" s="52">
        <f>IF(A142="","",SUM(Tabel2[[#This Row],[I1]:[I2]]))</f>
        <v>10</v>
      </c>
      <c r="F142" s="53" t="str">
        <f t="shared" si="20"/>
        <v>PP</v>
      </c>
      <c r="G142" s="53" t="str">
        <f t="shared" si="21"/>
        <v>DA</v>
      </c>
      <c r="H142" s="53" t="str">
        <f t="shared" si="22"/>
        <v/>
      </c>
      <c r="I142" s="53" t="str">
        <f t="shared" si="23"/>
        <v>PP/DA</v>
      </c>
      <c r="J142" t="str">
        <f>IF(C142="","",IF(LEN(Tabel2[[#This Row],[Entiteit of attribuut]])=2,"",Tabel2[[#This Row],[Entiteit]]&amp;"_"&amp;Tabel2[[#This Row],[Entiteit of attribuut]]))</f>
        <v>DA_VGBRA</v>
      </c>
      <c r="K142" t="str">
        <f>IF(Schema!I155="","",Schema!I155)</f>
        <v/>
      </c>
      <c r="L142" t="str">
        <f>IF(Schema!J155="","",Schema!J155)</f>
        <v/>
      </c>
      <c r="M142" t="str">
        <f>IF(Schema!K155="","",Schema!K155)</f>
        <v/>
      </c>
      <c r="N142" t="str">
        <f>IF(Schema!L155="","",Schema!L155)</f>
        <v/>
      </c>
      <c r="O142" t="str">
        <f>IF(Schema!N155="","",Schema!N155)</f>
        <v>O</v>
      </c>
    </row>
    <row r="143" spans="1:15" x14ac:dyDescent="0.2">
      <c r="A143" t="str">
        <f>Schema!A156&amp;Schema!B156&amp;Schema!C156&amp;Schema!D156</f>
        <v>VOLGNUM</v>
      </c>
      <c r="B143" t="str">
        <f t="shared" si="18"/>
        <v>DA</v>
      </c>
      <c r="C143" s="52">
        <f>IF(A143="","",IF(LEN(Schema!A156)=2,1,IF(LEN(Schema!B156)=2,10,IF(LEN(Schema!C156)=2,100,0))))</f>
        <v>0</v>
      </c>
      <c r="D143" s="52">
        <f t="shared" si="19"/>
        <v>10</v>
      </c>
      <c r="E143" s="52">
        <f>IF(A143="","",SUM(Tabel2[[#This Row],[I1]:[I2]]))</f>
        <v>10</v>
      </c>
      <c r="F143" s="53" t="str">
        <f t="shared" si="20"/>
        <v>PP</v>
      </c>
      <c r="G143" s="53" t="str">
        <f t="shared" si="21"/>
        <v>DA</v>
      </c>
      <c r="H143" s="53" t="str">
        <f t="shared" si="22"/>
        <v/>
      </c>
      <c r="I143" s="53" t="str">
        <f t="shared" si="23"/>
        <v>PP/DA</v>
      </c>
      <c r="J143" t="str">
        <f>IF(C143="","",IF(LEN(Tabel2[[#This Row],[Entiteit of attribuut]])=2,"",Tabel2[[#This Row],[Entiteit]]&amp;"_"&amp;Tabel2[[#This Row],[Entiteit of attribuut]]))</f>
        <v>DA_VOLGNUM</v>
      </c>
      <c r="K143" t="str">
        <f>IF(Schema!I156="","",Schema!I156)</f>
        <v/>
      </c>
      <c r="L143" t="str">
        <f>IF(Schema!J156="","",Schema!J156)</f>
        <v/>
      </c>
      <c r="M143" t="str">
        <f>IF(Schema!K156="","",Schema!K156)</f>
        <v/>
      </c>
      <c r="N143" t="str">
        <f>IF(Schema!L156="","",Schema!L156)</f>
        <v/>
      </c>
      <c r="O143" t="str">
        <f>IF(Schema!N156="","",Schema!N156)</f>
        <v>LEEG</v>
      </c>
    </row>
    <row r="144" spans="1:15" x14ac:dyDescent="0.2">
      <c r="A144" t="str">
        <f>Schema!A157&amp;Schema!B157&amp;Schema!C157&amp;Schema!D157</f>
        <v>VOORRIS</v>
      </c>
      <c r="B144" t="str">
        <f t="shared" si="18"/>
        <v>DA</v>
      </c>
      <c r="C144" s="52">
        <f>IF(A144="","",IF(LEN(Schema!A157)=2,1,IF(LEN(Schema!B157)=2,10,IF(LEN(Schema!C157)=2,100,0))))</f>
        <v>0</v>
      </c>
      <c r="D144" s="52">
        <f t="shared" si="19"/>
        <v>10</v>
      </c>
      <c r="E144" s="52">
        <f>IF(A144="","",SUM(Tabel2[[#This Row],[I1]:[I2]]))</f>
        <v>10</v>
      </c>
      <c r="F144" s="53" t="str">
        <f t="shared" si="20"/>
        <v>PP</v>
      </c>
      <c r="G144" s="53" t="str">
        <f t="shared" si="21"/>
        <v>DA</v>
      </c>
      <c r="H144" s="53" t="str">
        <f t="shared" si="22"/>
        <v/>
      </c>
      <c r="I144" s="53" t="str">
        <f t="shared" si="23"/>
        <v>PP/DA</v>
      </c>
      <c r="J144" t="str">
        <f>IF(C144="","",IF(LEN(Tabel2[[#This Row],[Entiteit of attribuut]])=2,"",Tabel2[[#This Row],[Entiteit]]&amp;"_"&amp;Tabel2[[#This Row],[Entiteit of attribuut]]))</f>
        <v>DA_VOORRIS</v>
      </c>
      <c r="K144" t="str">
        <f>IF(Schema!I157="","",Schema!I157)</f>
        <v/>
      </c>
      <c r="L144" t="str">
        <f>IF(Schema!J157="","",Schema!J157)</f>
        <v/>
      </c>
      <c r="M144" t="str">
        <f>IF(Schema!K157="","",Schema!K157)</f>
        <v/>
      </c>
      <c r="N144" t="str">
        <f>IF(Schema!L157="","",Schema!L157)</f>
        <v/>
      </c>
      <c r="O144" t="str">
        <f>IF(Schema!N157="","",Schema!N157)</f>
        <v>LEEG</v>
      </c>
    </row>
    <row r="145" spans="1:15" x14ac:dyDescent="0.2">
      <c r="A145" t="str">
        <f>Schema!A158&amp;Schema!B158&amp;Schema!C158&amp;Schema!D158</f>
        <v>VRWRKCD</v>
      </c>
      <c r="B145" t="str">
        <f t="shared" si="18"/>
        <v>DA</v>
      </c>
      <c r="C145" s="52">
        <f>IF(A145="","",IF(LEN(Schema!A158)=2,1,IF(LEN(Schema!B158)=2,10,IF(LEN(Schema!C158)=2,100,0))))</f>
        <v>0</v>
      </c>
      <c r="D145" s="52">
        <f t="shared" si="19"/>
        <v>10</v>
      </c>
      <c r="E145" s="52">
        <f>IF(A145="","",SUM(Tabel2[[#This Row],[I1]:[I2]]))</f>
        <v>10</v>
      </c>
      <c r="F145" s="53" t="str">
        <f t="shared" si="20"/>
        <v>PP</v>
      </c>
      <c r="G145" s="53" t="str">
        <f t="shared" si="21"/>
        <v>DA</v>
      </c>
      <c r="H145" s="53" t="str">
        <f t="shared" si="22"/>
        <v/>
      </c>
      <c r="I145" s="53" t="str">
        <f t="shared" si="23"/>
        <v>PP/DA</v>
      </c>
      <c r="J145" t="str">
        <f>IF(C145="","",IF(LEN(Tabel2[[#This Row],[Entiteit of attribuut]])=2,"",Tabel2[[#This Row],[Entiteit]]&amp;"_"&amp;Tabel2[[#This Row],[Entiteit of attribuut]]))</f>
        <v>DA_VRWRKCD</v>
      </c>
      <c r="K145" t="str">
        <f>IF(Schema!I158="","",Schema!I158)</f>
        <v/>
      </c>
      <c r="L145" t="str">
        <f>IF(Schema!J158="","",Schema!J158)</f>
        <v/>
      </c>
      <c r="M145" t="str">
        <f>IF(Schema!K158="","",Schema!K158)</f>
        <v/>
      </c>
      <c r="N145" t="str">
        <f>IF(Schema!L158="","",Schema!L158)</f>
        <v/>
      </c>
      <c r="O145" t="str">
        <f>IF(Schema!N158="","",Schema!N158)</f>
        <v>LEEG</v>
      </c>
    </row>
    <row r="146" spans="1:15" x14ac:dyDescent="0.2">
      <c r="A146" t="str">
        <f>Schema!A159&amp;Schema!B159&amp;Schema!C159&amp;Schema!D159</f>
        <v>VRZSOMB</v>
      </c>
      <c r="B146" t="str">
        <f t="shared" si="18"/>
        <v>DA</v>
      </c>
      <c r="C146" s="52">
        <f>IF(A146="","",IF(LEN(Schema!A159)=2,1,IF(LEN(Schema!B159)=2,10,IF(LEN(Schema!C159)=2,100,0))))</f>
        <v>0</v>
      </c>
      <c r="D146" s="52">
        <f t="shared" si="19"/>
        <v>10</v>
      </c>
      <c r="E146" s="52">
        <f>IF(A146="","",SUM(Tabel2[[#This Row],[I1]:[I2]]))</f>
        <v>10</v>
      </c>
      <c r="F146" s="53" t="str">
        <f t="shared" si="20"/>
        <v>PP</v>
      </c>
      <c r="G146" s="53" t="str">
        <f t="shared" si="21"/>
        <v>DA</v>
      </c>
      <c r="H146" s="53" t="str">
        <f t="shared" si="22"/>
        <v/>
      </c>
      <c r="I146" s="53" t="str">
        <f t="shared" si="23"/>
        <v>PP/DA</v>
      </c>
      <c r="J146" t="str">
        <f>IF(C146="","",IF(LEN(Tabel2[[#This Row],[Entiteit of attribuut]])=2,"",Tabel2[[#This Row],[Entiteit]]&amp;"_"&amp;Tabel2[[#This Row],[Entiteit of attribuut]]))</f>
        <v>DA_VRZSOMB</v>
      </c>
      <c r="K146" t="str">
        <f>IF(Schema!I159="","",Schema!I159)</f>
        <v/>
      </c>
      <c r="L146" t="str">
        <f>IF(Schema!J159="","",Schema!J159)</f>
        <v/>
      </c>
      <c r="M146" t="str">
        <f>IF(Schema!K159="","",Schema!K159)</f>
        <v/>
      </c>
      <c r="N146" t="str">
        <f>IF(Schema!L159="","",Schema!L159)</f>
        <v/>
      </c>
      <c r="O146" t="str">
        <f>IF(Schema!N159="","",Schema!N159)</f>
        <v>LEEG</v>
      </c>
    </row>
    <row r="147" spans="1:15" x14ac:dyDescent="0.2">
      <c r="A147" t="str">
        <f>Schema!A160&amp;Schema!B160&amp;Schema!C160&amp;Schema!D160</f>
        <v>VRZSOMJ</v>
      </c>
      <c r="B147" t="str">
        <f t="shared" si="18"/>
        <v>DA</v>
      </c>
      <c r="C147" s="52">
        <f>IF(A147="","",IF(LEN(Schema!A160)=2,1,IF(LEN(Schema!B160)=2,10,IF(LEN(Schema!C160)=2,100,0))))</f>
        <v>0</v>
      </c>
      <c r="D147" s="52">
        <f t="shared" si="19"/>
        <v>10</v>
      </c>
      <c r="E147" s="52">
        <f>IF(A147="","",SUM(Tabel2[[#This Row],[I1]:[I2]]))</f>
        <v>10</v>
      </c>
      <c r="F147" s="53" t="str">
        <f t="shared" si="20"/>
        <v>PP</v>
      </c>
      <c r="G147" s="53" t="str">
        <f t="shared" si="21"/>
        <v>DA</v>
      </c>
      <c r="H147" s="53" t="str">
        <f t="shared" si="22"/>
        <v/>
      </c>
      <c r="I147" s="53" t="str">
        <f t="shared" si="23"/>
        <v>PP/DA</v>
      </c>
      <c r="J147" t="str">
        <f>IF(C147="","",IF(LEN(Tabel2[[#This Row],[Entiteit of attribuut]])=2,"",Tabel2[[#This Row],[Entiteit]]&amp;"_"&amp;Tabel2[[#This Row],[Entiteit of attribuut]]))</f>
        <v>DA_VRZSOMJ</v>
      </c>
      <c r="K147" t="str">
        <f>IF(Schema!I160="","",Schema!I160)</f>
        <v/>
      </c>
      <c r="L147" t="str">
        <f>IF(Schema!J160="","",Schema!J160)</f>
        <v/>
      </c>
      <c r="M147" t="str">
        <f>IF(Schema!K160="","",Schema!K160)</f>
        <v/>
      </c>
      <c r="N147" t="str">
        <f>IF(Schema!L160="","",Schema!L160)</f>
        <v/>
      </c>
      <c r="O147" t="str">
        <f>IF(Schema!N160="","",Schema!N160)</f>
        <v>LEEG</v>
      </c>
    </row>
    <row r="148" spans="1:15" x14ac:dyDescent="0.2">
      <c r="A148" t="str">
        <f>Schema!A161&amp;Schema!B161&amp;Schema!C161&amp;Schema!D161</f>
        <v>VSVERH</v>
      </c>
      <c r="B148" t="str">
        <f t="shared" si="18"/>
        <v>DA</v>
      </c>
      <c r="C148" s="52">
        <f>IF(A148="","",IF(LEN(Schema!A161)=2,1,IF(LEN(Schema!B161)=2,10,IF(LEN(Schema!C161)=2,100,0))))</f>
        <v>0</v>
      </c>
      <c r="D148" s="52">
        <f t="shared" si="19"/>
        <v>10</v>
      </c>
      <c r="E148" s="52">
        <f>IF(A148="","",SUM(Tabel2[[#This Row],[I1]:[I2]]))</f>
        <v>10</v>
      </c>
      <c r="F148" s="53" t="str">
        <f t="shared" si="20"/>
        <v>PP</v>
      </c>
      <c r="G148" s="53" t="str">
        <f t="shared" si="21"/>
        <v>DA</v>
      </c>
      <c r="H148" s="53" t="str">
        <f t="shared" si="22"/>
        <v/>
      </c>
      <c r="I148" s="53" t="str">
        <f t="shared" si="23"/>
        <v>PP/DA</v>
      </c>
      <c r="J148" t="str">
        <f>IF(C148="","",IF(LEN(Tabel2[[#This Row],[Entiteit of attribuut]])=2,"",Tabel2[[#This Row],[Entiteit]]&amp;"_"&amp;Tabel2[[#This Row],[Entiteit of attribuut]]))</f>
        <v>DA_VSVERH</v>
      </c>
      <c r="K148" t="str">
        <f>IF(Schema!I161="","",Schema!I161)</f>
        <v/>
      </c>
      <c r="L148" t="str">
        <f>IF(Schema!J161="","",Schema!J161)</f>
        <v/>
      </c>
      <c r="M148" t="str">
        <f>IF(Schema!K161="","",Schema!K161)</f>
        <v/>
      </c>
      <c r="N148" t="str">
        <f>IF(Schema!L161="","",Schema!L161)</f>
        <v/>
      </c>
      <c r="O148" t="str">
        <f>IF(Schema!N161="","",Schema!N161)</f>
        <v>LEEG</v>
      </c>
    </row>
    <row r="149" spans="1:15" x14ac:dyDescent="0.2">
      <c r="A149" t="str">
        <f>Schema!A162&amp;Schema!B162&amp;Schema!C162&amp;Schema!D162</f>
        <v>VZBFRNS</v>
      </c>
      <c r="B149" t="str">
        <f t="shared" si="18"/>
        <v>DA</v>
      </c>
      <c r="C149" s="52">
        <f>IF(A149="","",IF(LEN(Schema!A162)=2,1,IF(LEN(Schema!B162)=2,10,IF(LEN(Schema!C162)=2,100,0))))</f>
        <v>0</v>
      </c>
      <c r="D149" s="52">
        <f t="shared" si="19"/>
        <v>10</v>
      </c>
      <c r="E149" s="52">
        <f>IF(A149="","",SUM(Tabel2[[#This Row],[I1]:[I2]]))</f>
        <v>10</v>
      </c>
      <c r="F149" s="53" t="str">
        <f t="shared" si="20"/>
        <v>PP</v>
      </c>
      <c r="G149" s="53" t="str">
        <f t="shared" si="21"/>
        <v>DA</v>
      </c>
      <c r="H149" s="53" t="str">
        <f t="shared" si="22"/>
        <v/>
      </c>
      <c r="I149" s="53" t="str">
        <f t="shared" si="23"/>
        <v>PP/DA</v>
      </c>
      <c r="J149" t="str">
        <f>IF(C149="","",IF(LEN(Tabel2[[#This Row],[Entiteit of attribuut]])=2,"",Tabel2[[#This Row],[Entiteit]]&amp;"_"&amp;Tabel2[[#This Row],[Entiteit of attribuut]]))</f>
        <v>DA_VZBFRNS</v>
      </c>
      <c r="K149" t="str">
        <f>IF(Schema!I162="","",Schema!I162)</f>
        <v/>
      </c>
      <c r="L149" t="str">
        <f>IF(Schema!J162="","",Schema!J162)</f>
        <v/>
      </c>
      <c r="M149" t="str">
        <f>IF(Schema!K162="","",Schema!K162)</f>
        <v/>
      </c>
      <c r="N149" t="str">
        <f>IF(Schema!L162="","",Schema!L162)</f>
        <v/>
      </c>
      <c r="O149" t="str">
        <f>IF(Schema!N162="","",Schema!N162)</f>
        <v>LEEG</v>
      </c>
    </row>
    <row r="150" spans="1:15" x14ac:dyDescent="0.2">
      <c r="A150" t="str">
        <f>Schema!A163&amp;Schema!B163&amp;Schema!C163&amp;Schema!D163</f>
        <v>VZBRUB6</v>
      </c>
      <c r="B150" t="str">
        <f t="shared" si="18"/>
        <v>DA</v>
      </c>
      <c r="C150" s="52">
        <f>IF(A150="","",IF(LEN(Schema!A163)=2,1,IF(LEN(Schema!B163)=2,10,IF(LEN(Schema!C163)=2,100,0))))</f>
        <v>0</v>
      </c>
      <c r="D150" s="52">
        <f t="shared" si="19"/>
        <v>10</v>
      </c>
      <c r="E150" s="52">
        <f>IF(A150="","",SUM(Tabel2[[#This Row],[I1]:[I2]]))</f>
        <v>10</v>
      </c>
      <c r="F150" s="53" t="str">
        <f t="shared" si="20"/>
        <v>PP</v>
      </c>
      <c r="G150" s="53" t="str">
        <f t="shared" si="21"/>
        <v>DA</v>
      </c>
      <c r="H150" s="53" t="str">
        <f t="shared" si="22"/>
        <v/>
      </c>
      <c r="I150" s="53" t="str">
        <f t="shared" si="23"/>
        <v>PP/DA</v>
      </c>
      <c r="J150" t="str">
        <f>IF(C150="","",IF(LEN(Tabel2[[#This Row],[Entiteit of attribuut]])=2,"",Tabel2[[#This Row],[Entiteit]]&amp;"_"&amp;Tabel2[[#This Row],[Entiteit of attribuut]]))</f>
        <v>DA_VZBRUB6</v>
      </c>
      <c r="K150" t="str">
        <f>IF(Schema!I163="","",Schema!I163)</f>
        <v/>
      </c>
      <c r="L150" t="str">
        <f>IF(Schema!J163="","",Schema!J163)</f>
        <v/>
      </c>
      <c r="M150" t="str">
        <f>IF(Schema!K163="","",Schema!K163)</f>
        <v/>
      </c>
      <c r="N150" t="str">
        <f>IF(Schema!L163="","",Schema!L163)</f>
        <v/>
      </c>
      <c r="O150" t="str">
        <f>IF(Schema!N163="","",Schema!N163)</f>
        <v>LEEG</v>
      </c>
    </row>
    <row r="151" spans="1:15" x14ac:dyDescent="0.2">
      <c r="A151" t="str">
        <f>Schema!A164&amp;Schema!B164&amp;Schema!C164&amp;Schema!D164</f>
        <v>VZBZOO</v>
      </c>
      <c r="B151" t="str">
        <f t="shared" si="18"/>
        <v>DA</v>
      </c>
      <c r="C151" s="52">
        <f>IF(A151="","",IF(LEN(Schema!A164)=2,1,IF(LEN(Schema!B164)=2,10,IF(LEN(Schema!C164)=2,100,0))))</f>
        <v>0</v>
      </c>
      <c r="D151" s="52">
        <f t="shared" si="19"/>
        <v>10</v>
      </c>
      <c r="E151" s="52">
        <f>IF(A151="","",SUM(Tabel2[[#This Row],[I1]:[I2]]))</f>
        <v>10</v>
      </c>
      <c r="F151" s="53" t="str">
        <f t="shared" si="20"/>
        <v>PP</v>
      </c>
      <c r="G151" s="53" t="str">
        <f t="shared" si="21"/>
        <v>DA</v>
      </c>
      <c r="H151" s="53" t="str">
        <f t="shared" si="22"/>
        <v/>
      </c>
      <c r="I151" s="53" t="str">
        <f t="shared" si="23"/>
        <v>PP/DA</v>
      </c>
      <c r="J151" t="str">
        <f>IF(C151="","",IF(LEN(Tabel2[[#This Row],[Entiteit of attribuut]])=2,"",Tabel2[[#This Row],[Entiteit]]&amp;"_"&amp;Tabel2[[#This Row],[Entiteit of attribuut]]))</f>
        <v>DA_VZBZOO</v>
      </c>
      <c r="K151" t="str">
        <f>IF(Schema!I164="","",Schema!I164)</f>
        <v/>
      </c>
      <c r="L151" t="str">
        <f>IF(Schema!J164="","",Schema!J164)</f>
        <v/>
      </c>
      <c r="M151" t="str">
        <f>IF(Schema!K164="","",Schema!K164)</f>
        <v/>
      </c>
      <c r="N151" t="str">
        <f>IF(Schema!L164="","",Schema!L164)</f>
        <v/>
      </c>
      <c r="O151" t="str">
        <f>IF(Schema!N164="","",Schema!N164)</f>
        <v>LEEG</v>
      </c>
    </row>
    <row r="152" spans="1:15" x14ac:dyDescent="0.2">
      <c r="A152" t="str">
        <f>Schema!A165&amp;Schema!B165&amp;Schema!C165&amp;Schema!D165</f>
        <v>WPREMBP</v>
      </c>
      <c r="B152" t="str">
        <f t="shared" si="18"/>
        <v>DA</v>
      </c>
      <c r="C152" s="52">
        <f>IF(A152="","",IF(LEN(Schema!A165)=2,1,IF(LEN(Schema!B165)=2,10,IF(LEN(Schema!C165)=2,100,0))))</f>
        <v>0</v>
      </c>
      <c r="D152" s="52">
        <f t="shared" si="19"/>
        <v>10</v>
      </c>
      <c r="E152" s="52">
        <f>IF(A152="","",SUM(Tabel2[[#This Row],[I1]:[I2]]))</f>
        <v>10</v>
      </c>
      <c r="F152" s="53" t="str">
        <f t="shared" si="20"/>
        <v>PP</v>
      </c>
      <c r="G152" s="53" t="str">
        <f t="shared" si="21"/>
        <v>DA</v>
      </c>
      <c r="H152" s="53" t="str">
        <f t="shared" si="22"/>
        <v/>
      </c>
      <c r="I152" s="53" t="str">
        <f t="shared" si="23"/>
        <v>PP/DA</v>
      </c>
      <c r="J152" t="str">
        <f>IF(C152="","",IF(LEN(Tabel2[[#This Row],[Entiteit of attribuut]])=2,"",Tabel2[[#This Row],[Entiteit]]&amp;"_"&amp;Tabel2[[#This Row],[Entiteit of attribuut]]))</f>
        <v>DA_WPREMBP</v>
      </c>
      <c r="K152" t="str">
        <f>IF(Schema!I165="","",Schema!I165)</f>
        <v/>
      </c>
      <c r="L152" t="str">
        <f>IF(Schema!J165="","",Schema!J165)</f>
        <v/>
      </c>
      <c r="M152" t="str">
        <f>IF(Schema!K165="","",Schema!K165)</f>
        <v/>
      </c>
      <c r="N152" t="str">
        <f>IF(Schema!L165="","",Schema!L165)</f>
        <v/>
      </c>
      <c r="O152" t="str">
        <f>IF(Schema!N165="","",Schema!N165)</f>
        <v>O</v>
      </c>
    </row>
    <row r="153" spans="1:15" x14ac:dyDescent="0.2">
      <c r="A153" t="str">
        <f>Schema!A166&amp;Schema!B166&amp;Schema!C166&amp;Schema!D166</f>
        <v>MP</v>
      </c>
      <c r="B153" t="str">
        <f t="shared" si="18"/>
        <v>MP</v>
      </c>
      <c r="C153" s="52">
        <f>IF(A153="","",IF(LEN(Schema!A166)=2,1,IF(LEN(Schema!B166)=2,10,IF(LEN(Schema!C166)=2,100,0))))</f>
        <v>100</v>
      </c>
      <c r="D153" s="52">
        <f t="shared" si="19"/>
        <v>100</v>
      </c>
      <c r="E153" s="52">
        <f>IF(A153="","",SUM(Tabel2[[#This Row],[I1]:[I2]]))</f>
        <v>200</v>
      </c>
      <c r="F153" s="53" t="str">
        <f t="shared" si="20"/>
        <v>PP</v>
      </c>
      <c r="G153" s="53" t="str">
        <f t="shared" si="21"/>
        <v>DA</v>
      </c>
      <c r="H153" s="53" t="str">
        <f t="shared" si="22"/>
        <v>MP</v>
      </c>
      <c r="I153" s="53" t="str">
        <f t="shared" si="23"/>
        <v>PP/DA/MP</v>
      </c>
      <c r="J153" t="str">
        <f>IF(C153="","",IF(LEN(Tabel2[[#This Row],[Entiteit of attribuut]])=2,"",Tabel2[[#This Row],[Entiteit]]&amp;"_"&amp;Tabel2[[#This Row],[Entiteit of attribuut]]))</f>
        <v/>
      </c>
      <c r="K153" t="str">
        <f>IF(Schema!I166="","",Schema!I166)</f>
        <v/>
      </c>
      <c r="L153" t="str">
        <f>IF(Schema!J166="","",Schema!J166)</f>
        <v/>
      </c>
      <c r="M153" t="str">
        <f>IF(Schema!K166="","",Schema!K166)</f>
        <v/>
      </c>
      <c r="N153" t="str">
        <f>IF(Schema!L166="","",Schema!L166)</f>
        <v/>
      </c>
      <c r="O153" t="str">
        <f>IF(Schema!N166="","",Schema!N166)</f>
        <v>O</v>
      </c>
    </row>
    <row r="154" spans="1:15" x14ac:dyDescent="0.2">
      <c r="A154" t="str">
        <f>Schema!A167&amp;Schema!B167&amp;Schema!C167&amp;Schema!D167</f>
        <v>MYAAND</v>
      </c>
      <c r="B154" t="str">
        <f t="shared" si="18"/>
        <v>MP</v>
      </c>
      <c r="C154" s="52">
        <f>IF(A154="","",IF(LEN(Schema!A167)=2,1,IF(LEN(Schema!B167)=2,10,IF(LEN(Schema!C167)=2,100,0))))</f>
        <v>0</v>
      </c>
      <c r="D154" s="52">
        <f t="shared" si="19"/>
        <v>100</v>
      </c>
      <c r="E154" s="52">
        <f>IF(A154="","",SUM(Tabel2[[#This Row],[I1]:[I2]]))</f>
        <v>100</v>
      </c>
      <c r="F154" s="53" t="str">
        <f t="shared" si="20"/>
        <v>PP</v>
      </c>
      <c r="G154" s="53" t="str">
        <f t="shared" si="21"/>
        <v>DA</v>
      </c>
      <c r="H154" s="53" t="str">
        <f t="shared" si="22"/>
        <v>MP</v>
      </c>
      <c r="I154" s="53" t="str">
        <f t="shared" si="23"/>
        <v>PP/DA/MP</v>
      </c>
      <c r="J154" t="str">
        <f>IF(C154="","",IF(LEN(Tabel2[[#This Row],[Entiteit of attribuut]])=2,"",Tabel2[[#This Row],[Entiteit]]&amp;"_"&amp;Tabel2[[#This Row],[Entiteit of attribuut]]))</f>
        <v>MP_MYAAND</v>
      </c>
      <c r="K154" t="str">
        <f>IF(Schema!I167="","",Schema!I167)</f>
        <v/>
      </c>
      <c r="L154" t="str">
        <f>IF(Schema!J167="","",Schema!J167)</f>
        <v/>
      </c>
      <c r="M154" t="str">
        <f>IF(Schema!K167="","",Schema!K167)</f>
        <v/>
      </c>
      <c r="N154" t="str">
        <f>IF(Schema!L167="","",Schema!L167)</f>
        <v/>
      </c>
      <c r="O154" t="str">
        <f>IF(Schema!N167="","",Schema!N167)</f>
        <v>O</v>
      </c>
    </row>
    <row r="155" spans="1:15" x14ac:dyDescent="0.2">
      <c r="A155" t="str">
        <f>Schema!A168&amp;Schema!B168&amp;Schema!C168&amp;Schema!D168</f>
        <v>PLLEAD</v>
      </c>
      <c r="B155" t="str">
        <f t="shared" si="18"/>
        <v>MP</v>
      </c>
      <c r="C155" s="52">
        <f>IF(A155="","",IF(LEN(Schema!A168)=2,1,IF(LEN(Schema!B168)=2,10,IF(LEN(Schema!C168)=2,100,0))))</f>
        <v>0</v>
      </c>
      <c r="D155" s="52">
        <f t="shared" si="19"/>
        <v>100</v>
      </c>
      <c r="E155" s="52">
        <f>IF(A155="","",SUM(Tabel2[[#This Row],[I1]:[I2]]))</f>
        <v>100</v>
      </c>
      <c r="F155" s="53" t="str">
        <f t="shared" si="20"/>
        <v>PP</v>
      </c>
      <c r="G155" s="53" t="str">
        <f t="shared" si="21"/>
        <v>DA</v>
      </c>
      <c r="H155" s="53" t="str">
        <f t="shared" si="22"/>
        <v>MP</v>
      </c>
      <c r="I155" s="53" t="str">
        <f t="shared" si="23"/>
        <v>PP/DA/MP</v>
      </c>
      <c r="J155" t="str">
        <f>IF(C155="","",IF(LEN(Tabel2[[#This Row],[Entiteit of attribuut]])=2,"",Tabel2[[#This Row],[Entiteit]]&amp;"_"&amp;Tabel2[[#This Row],[Entiteit of attribuut]]))</f>
        <v>MP_PLLEAD</v>
      </c>
      <c r="K155" t="str">
        <f>IF(Schema!I168="","",Schema!I168)</f>
        <v/>
      </c>
      <c r="L155" t="str">
        <f>IF(Schema!J168="","",Schema!J168)</f>
        <v/>
      </c>
      <c r="M155" t="str">
        <f>IF(Schema!K168="","",Schema!K168)</f>
        <v/>
      </c>
      <c r="N155" t="str">
        <f>IF(Schema!L168="","",Schema!L168)</f>
        <v/>
      </c>
      <c r="O155" t="str">
        <f>IF(Schema!N168="","",Schema!N168)</f>
        <v>O</v>
      </c>
    </row>
    <row r="156" spans="1:15" x14ac:dyDescent="0.2">
      <c r="A156" t="str">
        <f>Schema!A169&amp;Schema!B169&amp;Schema!C169&amp;Schema!D169</f>
        <v>POOLNUM</v>
      </c>
      <c r="B156" t="str">
        <f t="shared" si="18"/>
        <v>MP</v>
      </c>
      <c r="C156" s="52">
        <f>IF(A156="","",IF(LEN(Schema!A169)=2,1,IF(LEN(Schema!B169)=2,10,IF(LEN(Schema!C169)=2,100,0))))</f>
        <v>0</v>
      </c>
      <c r="D156" s="52">
        <f t="shared" si="19"/>
        <v>100</v>
      </c>
      <c r="E156" s="52">
        <f>IF(A156="","",SUM(Tabel2[[#This Row],[I1]:[I2]]))</f>
        <v>100</v>
      </c>
      <c r="F156" s="53" t="str">
        <f t="shared" si="20"/>
        <v>PP</v>
      </c>
      <c r="G156" s="53" t="str">
        <f t="shared" si="21"/>
        <v>DA</v>
      </c>
      <c r="H156" s="53" t="str">
        <f t="shared" si="22"/>
        <v>MP</v>
      </c>
      <c r="I156" s="53" t="str">
        <f t="shared" si="23"/>
        <v>PP/DA/MP</v>
      </c>
      <c r="J156" t="str">
        <f>IF(C156="","",IF(LEN(Tabel2[[#This Row],[Entiteit of attribuut]])=2,"",Tabel2[[#This Row],[Entiteit]]&amp;"_"&amp;Tabel2[[#This Row],[Entiteit of attribuut]]))</f>
        <v>MP_POOLNUM</v>
      </c>
      <c r="K156" t="str">
        <f>IF(Schema!I169="","",Schema!I169)</f>
        <v/>
      </c>
      <c r="L156" t="str">
        <f>IF(Schema!J169="","",Schema!J169)</f>
        <v/>
      </c>
      <c r="M156" t="str">
        <f>IF(Schema!K169="","",Schema!K169)</f>
        <v/>
      </c>
      <c r="N156" t="str">
        <f>IF(Schema!L169="","",Schema!L169)</f>
        <v/>
      </c>
      <c r="O156" t="str">
        <f>IF(Schema!N169="","",Schema!N169)</f>
        <v>V</v>
      </c>
    </row>
    <row r="157" spans="1:15" x14ac:dyDescent="0.2">
      <c r="A157" t="str">
        <f>Schema!A170&amp;Schema!B170&amp;Schema!C170&amp;Schema!D170</f>
        <v>POOLPRC</v>
      </c>
      <c r="B157" t="str">
        <f t="shared" si="18"/>
        <v>MP</v>
      </c>
      <c r="C157" s="52">
        <f>IF(A157="","",IF(LEN(Schema!A170)=2,1,IF(LEN(Schema!B170)=2,10,IF(LEN(Schema!C170)=2,100,0))))</f>
        <v>0</v>
      </c>
      <c r="D157" s="52">
        <f t="shared" si="19"/>
        <v>100</v>
      </c>
      <c r="E157" s="52">
        <f>IF(A157="","",SUM(Tabel2[[#This Row],[I1]:[I2]]))</f>
        <v>100</v>
      </c>
      <c r="F157" s="53" t="str">
        <f t="shared" si="20"/>
        <v>PP</v>
      </c>
      <c r="G157" s="53" t="str">
        <f t="shared" si="21"/>
        <v>DA</v>
      </c>
      <c r="H157" s="53" t="str">
        <f t="shared" si="22"/>
        <v>MP</v>
      </c>
      <c r="I157" s="53" t="str">
        <f t="shared" si="23"/>
        <v>PP/DA/MP</v>
      </c>
      <c r="J157" t="str">
        <f>IF(C157="","",IF(LEN(Tabel2[[#This Row],[Entiteit of attribuut]])=2,"",Tabel2[[#This Row],[Entiteit]]&amp;"_"&amp;Tabel2[[#This Row],[Entiteit of attribuut]]))</f>
        <v>MP_POOLPRC</v>
      </c>
      <c r="K157" t="str">
        <f>IF(Schema!I170="","",Schema!I170)</f>
        <v/>
      </c>
      <c r="L157" t="str">
        <f>IF(Schema!J170="","",Schema!J170)</f>
        <v/>
      </c>
      <c r="M157" t="str">
        <f>IF(Schema!K170="","",Schema!K170)</f>
        <v/>
      </c>
      <c r="N157" t="str">
        <f>IF(Schema!L170="","",Schema!L170)</f>
        <v/>
      </c>
      <c r="O157" t="str">
        <f>IF(Schema!N170="","",Schema!N170)</f>
        <v>V</v>
      </c>
    </row>
    <row r="158" spans="1:15" x14ac:dyDescent="0.2">
      <c r="A158" t="str">
        <f>Schema!A171&amp;Schema!B171&amp;Schema!C171&amp;Schema!D171</f>
        <v>MO</v>
      </c>
      <c r="B158" t="str">
        <f t="shared" si="18"/>
        <v>MO</v>
      </c>
      <c r="C158" s="52">
        <f>IF(A158="","",IF(LEN(Schema!A171)=2,1,IF(LEN(Schema!B171)=2,10,IF(LEN(Schema!C171)=2,100,0))))</f>
        <v>10</v>
      </c>
      <c r="D158" s="52">
        <f t="shared" si="19"/>
        <v>10</v>
      </c>
      <c r="E158" s="52">
        <f>IF(A158="","",SUM(Tabel2[[#This Row],[I1]:[I2]]))</f>
        <v>20</v>
      </c>
      <c r="F158" s="53" t="str">
        <f t="shared" si="20"/>
        <v>PP</v>
      </c>
      <c r="G158" s="53" t="str">
        <f t="shared" si="21"/>
        <v>MO</v>
      </c>
      <c r="H158" s="53" t="str">
        <f t="shared" si="22"/>
        <v/>
      </c>
      <c r="I158" s="53" t="str">
        <f t="shared" si="23"/>
        <v>PP/MO</v>
      </c>
      <c r="J158" t="str">
        <f>IF(C158="","",IF(LEN(Tabel2[[#This Row],[Entiteit of attribuut]])=2,"",Tabel2[[#This Row],[Entiteit]]&amp;"_"&amp;Tabel2[[#This Row],[Entiteit of attribuut]]))</f>
        <v/>
      </c>
      <c r="K158" t="str">
        <f>IF(Schema!I171="","",Schema!I171)</f>
        <v/>
      </c>
      <c r="L158" t="str">
        <f>IF(Schema!J171="","",Schema!J171)</f>
        <v/>
      </c>
      <c r="M158" t="str">
        <f>IF(Schema!K171="","",Schema!K171)</f>
        <v/>
      </c>
      <c r="N158" t="str">
        <f>IF(Schema!L171="","",Schema!L171)</f>
        <v/>
      </c>
      <c r="O158" t="str">
        <f>IF(Schema!N171="","",Schema!N171)</f>
        <v>O</v>
      </c>
    </row>
    <row r="159" spans="1:15" x14ac:dyDescent="0.2">
      <c r="A159" t="str">
        <f>Schema!A172&amp;Schema!B172&amp;Schema!C172&amp;Schema!D172</f>
        <v>BAFWST</v>
      </c>
      <c r="B159" t="str">
        <f t="shared" si="18"/>
        <v>MO</v>
      </c>
      <c r="C159" s="52">
        <f>IF(A159="","",IF(LEN(Schema!A172)=2,1,IF(LEN(Schema!B172)=2,10,IF(LEN(Schema!C172)=2,100,0))))</f>
        <v>0</v>
      </c>
      <c r="D159" s="52">
        <f t="shared" si="19"/>
        <v>10</v>
      </c>
      <c r="E159" s="52">
        <f>IF(A159="","",SUM(Tabel2[[#This Row],[I1]:[I2]]))</f>
        <v>10</v>
      </c>
      <c r="F159" s="53" t="str">
        <f t="shared" si="20"/>
        <v>PP</v>
      </c>
      <c r="G159" s="53" t="str">
        <f t="shared" si="21"/>
        <v>MO</v>
      </c>
      <c r="H159" s="53" t="str">
        <f t="shared" si="22"/>
        <v/>
      </c>
      <c r="I159" s="53" t="str">
        <f t="shared" si="23"/>
        <v>PP/MO</v>
      </c>
      <c r="J159" t="str">
        <f>IF(C159="","",IF(LEN(Tabel2[[#This Row],[Entiteit of attribuut]])=2,"",Tabel2[[#This Row],[Entiteit]]&amp;"_"&amp;Tabel2[[#This Row],[Entiteit of attribuut]]))</f>
        <v>MO_BAFWST</v>
      </c>
      <c r="K159" t="str">
        <f>IF(Schema!I172="","",Schema!I172)</f>
        <v/>
      </c>
      <c r="L159" t="str">
        <f>IF(Schema!J172="","",Schema!J172)</f>
        <v/>
      </c>
      <c r="M159" t="str">
        <f>IF(Schema!K172="","",Schema!K172)</f>
        <v/>
      </c>
      <c r="N159" t="str">
        <f>IF(Schema!L172="","",Schema!L172)</f>
        <v/>
      </c>
      <c r="O159" t="str">
        <f>IF(Schema!N172="","",Schema!N172)</f>
        <v>O</v>
      </c>
    </row>
    <row r="160" spans="1:15" x14ac:dyDescent="0.2">
      <c r="A160" t="str">
        <f>Schema!A173&amp;Schema!B173&amp;Schema!C173&amp;Schema!D173</f>
        <v>BTP</v>
      </c>
      <c r="B160" t="str">
        <f t="shared" si="18"/>
        <v>MO</v>
      </c>
      <c r="C160" s="52">
        <f>IF(A160="","",IF(LEN(Schema!A173)=2,1,IF(LEN(Schema!B173)=2,10,IF(LEN(Schema!C173)=2,100,0))))</f>
        <v>0</v>
      </c>
      <c r="D160" s="52">
        <f t="shared" si="19"/>
        <v>10</v>
      </c>
      <c r="E160" s="52">
        <f>IF(A160="","",SUM(Tabel2[[#This Row],[I1]:[I2]]))</f>
        <v>10</v>
      </c>
      <c r="F160" s="53" t="str">
        <f t="shared" si="20"/>
        <v>PP</v>
      </c>
      <c r="G160" s="53" t="str">
        <f t="shared" si="21"/>
        <v>MO</v>
      </c>
      <c r="H160" s="53" t="str">
        <f t="shared" si="22"/>
        <v/>
      </c>
      <c r="I160" s="53" t="str">
        <f t="shared" si="23"/>
        <v>PP/MO</v>
      </c>
      <c r="J160" t="str">
        <f>IF(C160="","",IF(LEN(Tabel2[[#This Row],[Entiteit of attribuut]])=2,"",Tabel2[[#This Row],[Entiteit]]&amp;"_"&amp;Tabel2[[#This Row],[Entiteit of attribuut]]))</f>
        <v>MO_BTP</v>
      </c>
      <c r="K160" t="str">
        <f>IF(Schema!I173="","",Schema!I173)</f>
        <v/>
      </c>
      <c r="L160" t="str">
        <f>IF(Schema!J173="","",Schema!J173)</f>
        <v/>
      </c>
      <c r="M160" t="str">
        <f>IF(Schema!K173="","",Schema!K173)</f>
        <v/>
      </c>
      <c r="N160" t="str">
        <f>IF(Schema!L173="","",Schema!L173)</f>
        <v/>
      </c>
      <c r="O160" t="str">
        <f>IF(Schema!N173="","",Schema!N173)</f>
        <v>LEEG</v>
      </c>
    </row>
    <row r="161" spans="1:15" x14ac:dyDescent="0.2">
      <c r="A161" t="str">
        <f>Schema!A174&amp;Schema!B174&amp;Schema!C174&amp;Schema!D174</f>
        <v>CODE</v>
      </c>
      <c r="B161" t="str">
        <f t="shared" si="18"/>
        <v>MO</v>
      </c>
      <c r="C161" s="52">
        <f>IF(A161="","",IF(LEN(Schema!A174)=2,1,IF(LEN(Schema!B174)=2,10,IF(LEN(Schema!C174)=2,100,0))))</f>
        <v>0</v>
      </c>
      <c r="D161" s="52">
        <f t="shared" si="19"/>
        <v>10</v>
      </c>
      <c r="E161" s="52">
        <f>IF(A161="","",SUM(Tabel2[[#This Row],[I1]:[I2]]))</f>
        <v>10</v>
      </c>
      <c r="F161" s="53" t="str">
        <f t="shared" si="20"/>
        <v>PP</v>
      </c>
      <c r="G161" s="53" t="str">
        <f t="shared" si="21"/>
        <v>MO</v>
      </c>
      <c r="H161" s="53" t="str">
        <f t="shared" si="22"/>
        <v/>
      </c>
      <c r="I161" s="53" t="str">
        <f t="shared" si="23"/>
        <v>PP/MO</v>
      </c>
      <c r="J161" t="str">
        <f>IF(C161="","",IF(LEN(Tabel2[[#This Row],[Entiteit of attribuut]])=2,"",Tabel2[[#This Row],[Entiteit]]&amp;"_"&amp;Tabel2[[#This Row],[Entiteit of attribuut]]))</f>
        <v>MO_CODE</v>
      </c>
      <c r="K161" t="str">
        <f>IF(Schema!I174="","",Schema!I174)</f>
        <v/>
      </c>
      <c r="L161" t="str">
        <f>IF(Schema!J174="","",Schema!J174)</f>
        <v/>
      </c>
      <c r="M161" t="str">
        <f>IF(Schema!K174="","",Schema!K174)</f>
        <v/>
      </c>
      <c r="N161" t="str">
        <f>IF(Schema!L174="","",Schema!L174)</f>
        <v/>
      </c>
      <c r="O161" t="str">
        <f>IF(Schema!N174="","",Schema!N174)</f>
        <v>O</v>
      </c>
    </row>
    <row r="162" spans="1:15" x14ac:dyDescent="0.2">
      <c r="A162" t="str">
        <f>Schema!A175&amp;Schema!B175&amp;Schema!C175&amp;Schema!D175</f>
        <v>COLFACT</v>
      </c>
      <c r="B162" t="str">
        <f t="shared" si="18"/>
        <v>MO</v>
      </c>
      <c r="C162" s="52">
        <f>IF(A162="","",IF(LEN(Schema!A175)=2,1,IF(LEN(Schema!B175)=2,10,IF(LEN(Schema!C175)=2,100,0))))</f>
        <v>0</v>
      </c>
      <c r="D162" s="52">
        <f t="shared" si="19"/>
        <v>10</v>
      </c>
      <c r="E162" s="52">
        <f>IF(A162="","",SUM(Tabel2[[#This Row],[I1]:[I2]]))</f>
        <v>10</v>
      </c>
      <c r="F162" s="53" t="str">
        <f t="shared" si="20"/>
        <v>PP</v>
      </c>
      <c r="G162" s="53" t="str">
        <f t="shared" si="21"/>
        <v>MO</v>
      </c>
      <c r="H162" s="53" t="str">
        <f t="shared" si="22"/>
        <v/>
      </c>
      <c r="I162" s="53" t="str">
        <f t="shared" si="23"/>
        <v>PP/MO</v>
      </c>
      <c r="J162" t="str">
        <f>IF(C162="","",IF(LEN(Tabel2[[#This Row],[Entiteit of attribuut]])=2,"",Tabel2[[#This Row],[Entiteit]]&amp;"_"&amp;Tabel2[[#This Row],[Entiteit of attribuut]]))</f>
        <v>MO_COLFACT</v>
      </c>
      <c r="K162" t="str">
        <f>IF(Schema!I175="","",Schema!I175)</f>
        <v/>
      </c>
      <c r="L162" t="str">
        <f>IF(Schema!J175="","",Schema!J175)</f>
        <v/>
      </c>
      <c r="M162" t="str">
        <f>IF(Schema!K175="","",Schema!K175)</f>
        <v/>
      </c>
      <c r="N162" t="str">
        <f>IF(Schema!L175="","",Schema!L175)</f>
        <v/>
      </c>
      <c r="O162" t="str">
        <f>IF(Schema!N175="","",Schema!N175)</f>
        <v>O</v>
      </c>
    </row>
    <row r="163" spans="1:15" x14ac:dyDescent="0.2">
      <c r="A163" t="str">
        <f>Schema!A176&amp;Schema!B176&amp;Schema!C176&amp;Schema!D176</f>
        <v>ERB</v>
      </c>
      <c r="B163" t="str">
        <f t="shared" si="18"/>
        <v>MO</v>
      </c>
      <c r="C163" s="52">
        <f>IF(A163="","",IF(LEN(Schema!A176)=2,1,IF(LEN(Schema!B176)=2,10,IF(LEN(Schema!C176)=2,100,0))))</f>
        <v>0</v>
      </c>
      <c r="D163" s="52">
        <f t="shared" si="19"/>
        <v>10</v>
      </c>
      <c r="E163" s="52">
        <f>IF(A163="","",SUM(Tabel2[[#This Row],[I1]:[I2]]))</f>
        <v>10</v>
      </c>
      <c r="F163" s="53" t="str">
        <f t="shared" si="20"/>
        <v>PP</v>
      </c>
      <c r="G163" s="53" t="str">
        <f t="shared" si="21"/>
        <v>MO</v>
      </c>
      <c r="H163" s="53" t="str">
        <f t="shared" si="22"/>
        <v/>
      </c>
      <c r="I163" s="53" t="str">
        <f t="shared" si="23"/>
        <v>PP/MO</v>
      </c>
      <c r="J163" t="str">
        <f>IF(C163="","",IF(LEN(Tabel2[[#This Row],[Entiteit of attribuut]])=2,"",Tabel2[[#This Row],[Entiteit]]&amp;"_"&amp;Tabel2[[#This Row],[Entiteit of attribuut]]))</f>
        <v>MO_ERB</v>
      </c>
      <c r="K163" t="str">
        <f>IF(Schema!I176="","",Schema!I176)</f>
        <v/>
      </c>
      <c r="L163" t="str">
        <f>IF(Schema!J176="","",Schema!J176)</f>
        <v/>
      </c>
      <c r="M163" t="str">
        <f>IF(Schema!K176="","",Schema!K176)</f>
        <v/>
      </c>
      <c r="N163" t="str">
        <f>IF(Schema!L176="","",Schema!L176)</f>
        <v/>
      </c>
      <c r="O163" t="str">
        <f>IF(Schema!N176="","",Schema!N176)</f>
        <v>O</v>
      </c>
    </row>
    <row r="164" spans="1:15" x14ac:dyDescent="0.2">
      <c r="A164" t="str">
        <f>Schema!A177&amp;Schema!B177&amp;Schema!C177&amp;Schema!D177</f>
        <v>GADEKCD</v>
      </c>
      <c r="B164" t="str">
        <f t="shared" si="18"/>
        <v>MO</v>
      </c>
      <c r="C164" s="52">
        <f>IF(A164="","",IF(LEN(Schema!A177)=2,1,IF(LEN(Schema!B177)=2,10,IF(LEN(Schema!C177)=2,100,0))))</f>
        <v>0</v>
      </c>
      <c r="D164" s="52">
        <f t="shared" si="19"/>
        <v>10</v>
      </c>
      <c r="E164" s="52">
        <f>IF(A164="","",SUM(Tabel2[[#This Row],[I1]:[I2]]))</f>
        <v>10</v>
      </c>
      <c r="F164" s="53" t="str">
        <f t="shared" si="20"/>
        <v>PP</v>
      </c>
      <c r="G164" s="53" t="str">
        <f t="shared" si="21"/>
        <v>MO</v>
      </c>
      <c r="H164" s="53" t="str">
        <f t="shared" si="22"/>
        <v/>
      </c>
      <c r="I164" s="53" t="str">
        <f t="shared" si="23"/>
        <v>PP/MO</v>
      </c>
      <c r="J164" t="str">
        <f>IF(C164="","",IF(LEN(Tabel2[[#This Row],[Entiteit of attribuut]])=2,"",Tabel2[[#This Row],[Entiteit]]&amp;"_"&amp;Tabel2[[#This Row],[Entiteit of attribuut]]))</f>
        <v>MO_GADEKCD</v>
      </c>
      <c r="K164" t="str">
        <f>IF(Schema!I177="","",Schema!I177)</f>
        <v/>
      </c>
      <c r="L164" t="str">
        <f>IF(Schema!J177="","",Schema!J177)</f>
        <v/>
      </c>
      <c r="M164" t="str">
        <f>IF(Schema!K177="","",Schema!K177)</f>
        <v/>
      </c>
      <c r="N164" t="str">
        <f>IF(Schema!L177="","",Schema!L177)</f>
        <v/>
      </c>
      <c r="O164" t="str">
        <f>IF(Schema!N177="","",Schema!N177)</f>
        <v>V</v>
      </c>
    </row>
    <row r="165" spans="1:15" x14ac:dyDescent="0.2">
      <c r="A165" t="str">
        <f>Schema!A178&amp;Schema!B178&amp;Schema!C178&amp;Schema!D178</f>
        <v>GADEKCO</v>
      </c>
      <c r="B165" t="str">
        <f t="shared" si="18"/>
        <v>MO</v>
      </c>
      <c r="C165" s="52">
        <f>IF(A165="","",IF(LEN(Schema!A178)=2,1,IF(LEN(Schema!B178)=2,10,IF(LEN(Schema!C178)=2,100,0))))</f>
        <v>0</v>
      </c>
      <c r="D165" s="52">
        <f t="shared" si="19"/>
        <v>10</v>
      </c>
      <c r="E165" s="52">
        <f>IF(A165="","",SUM(Tabel2[[#This Row],[I1]:[I2]]))</f>
        <v>10</v>
      </c>
      <c r="F165" s="53" t="str">
        <f t="shared" si="20"/>
        <v>PP</v>
      </c>
      <c r="G165" s="53" t="str">
        <f t="shared" si="21"/>
        <v>MO</v>
      </c>
      <c r="H165" s="53" t="str">
        <f t="shared" si="22"/>
        <v/>
      </c>
      <c r="I165" s="53" t="str">
        <f t="shared" si="23"/>
        <v>PP/MO</v>
      </c>
      <c r="J165" t="str">
        <f>IF(C165="","",IF(LEN(Tabel2[[#This Row],[Entiteit of attribuut]])=2,"",Tabel2[[#This Row],[Entiteit]]&amp;"_"&amp;Tabel2[[#This Row],[Entiteit of attribuut]]))</f>
        <v>MO_GADEKCO</v>
      </c>
      <c r="K165" t="str">
        <f>IF(Schema!I178="","",Schema!I178)</f>
        <v/>
      </c>
      <c r="L165" t="str">
        <f>IF(Schema!J178="","",Schema!J178)</f>
        <v/>
      </c>
      <c r="M165" t="str">
        <f>IF(Schema!K178="","",Schema!K178)</f>
        <v/>
      </c>
      <c r="N165" t="str">
        <f>IF(Schema!L178="","",Schema!L178)</f>
        <v/>
      </c>
      <c r="O165" t="str">
        <f>IF(Schema!N178="","",Schema!N178)</f>
        <v>V</v>
      </c>
    </row>
    <row r="166" spans="1:15" x14ac:dyDescent="0.2">
      <c r="A166" t="str">
        <f>Schema!A179&amp;Schema!B179&amp;Schema!C179&amp;Schema!D179</f>
        <v>MVZHULP</v>
      </c>
      <c r="B166" t="str">
        <f t="shared" si="18"/>
        <v>MO</v>
      </c>
      <c r="C166" s="52">
        <f>IF(A166="","",IF(LEN(Schema!A179)=2,1,IF(LEN(Schema!B179)=2,10,IF(LEN(Schema!C179)=2,100,0))))</f>
        <v>0</v>
      </c>
      <c r="D166" s="52">
        <f t="shared" si="19"/>
        <v>10</v>
      </c>
      <c r="E166" s="52">
        <f>IF(A166="","",SUM(Tabel2[[#This Row],[I1]:[I2]]))</f>
        <v>10</v>
      </c>
      <c r="F166" s="53" t="str">
        <f t="shared" si="20"/>
        <v>PP</v>
      </c>
      <c r="G166" s="53" t="str">
        <f t="shared" si="21"/>
        <v>MO</v>
      </c>
      <c r="H166" s="53" t="str">
        <f t="shared" si="22"/>
        <v/>
      </c>
      <c r="I166" s="53" t="str">
        <f t="shared" si="23"/>
        <v>PP/MO</v>
      </c>
      <c r="J166" t="str">
        <f>IF(C166="","",IF(LEN(Tabel2[[#This Row],[Entiteit of attribuut]])=2,"",Tabel2[[#This Row],[Entiteit]]&amp;"_"&amp;Tabel2[[#This Row],[Entiteit of attribuut]]))</f>
        <v>MO_MVZHULP</v>
      </c>
      <c r="K166" t="str">
        <f>IF(Schema!I179="","",Schema!I179)</f>
        <v/>
      </c>
      <c r="L166" t="str">
        <f>IF(Schema!J179="","",Schema!J179)</f>
        <v/>
      </c>
      <c r="M166" t="str">
        <f>IF(Schema!K179="","",Schema!K179)</f>
        <v/>
      </c>
      <c r="N166" t="str">
        <f>IF(Schema!L179="","",Schema!L179)</f>
        <v/>
      </c>
      <c r="O166" t="str">
        <f>IF(Schema!N179="","",Schema!N179)</f>
        <v>LEEG</v>
      </c>
    </row>
    <row r="167" spans="1:15" x14ac:dyDescent="0.2">
      <c r="A167" t="str">
        <f>Schema!A180&amp;Schema!B180&amp;Schema!C180&amp;Schema!D180</f>
        <v>MYCODE</v>
      </c>
      <c r="B167" t="str">
        <f t="shared" si="18"/>
        <v>MO</v>
      </c>
      <c r="C167" s="52">
        <f>IF(A167="","",IF(LEN(Schema!A180)=2,1,IF(LEN(Schema!B180)=2,10,IF(LEN(Schema!C180)=2,100,0))))</f>
        <v>0</v>
      </c>
      <c r="D167" s="52">
        <f t="shared" si="19"/>
        <v>10</v>
      </c>
      <c r="E167" s="52">
        <f>IF(A167="","",SUM(Tabel2[[#This Row],[I1]:[I2]]))</f>
        <v>10</v>
      </c>
      <c r="F167" s="53" t="str">
        <f t="shared" si="20"/>
        <v>PP</v>
      </c>
      <c r="G167" s="53" t="str">
        <f t="shared" si="21"/>
        <v>MO</v>
      </c>
      <c r="H167" s="53" t="str">
        <f t="shared" si="22"/>
        <v/>
      </c>
      <c r="I167" s="53" t="str">
        <f t="shared" si="23"/>
        <v>PP/MO</v>
      </c>
      <c r="J167" t="str">
        <f>IF(C167="","",IF(LEN(Tabel2[[#This Row],[Entiteit of attribuut]])=2,"",Tabel2[[#This Row],[Entiteit]]&amp;"_"&amp;Tabel2[[#This Row],[Entiteit of attribuut]]))</f>
        <v>MO_MYCODE</v>
      </c>
      <c r="K167" t="str">
        <f>IF(Schema!I180="","",Schema!I180)</f>
        <v/>
      </c>
      <c r="L167" t="str">
        <f>IF(Schema!J180="","",Schema!J180)</f>
        <v/>
      </c>
      <c r="M167" t="str">
        <f>IF(Schema!K180="","",Schema!K180)</f>
        <v/>
      </c>
      <c r="N167" t="str">
        <f>IF(Schema!L180="","",Schema!L180)</f>
        <v/>
      </c>
      <c r="O167" t="str">
        <f>IF(Schema!N180="","",Schema!N180)</f>
        <v>O</v>
      </c>
    </row>
    <row r="168" spans="1:15" x14ac:dyDescent="0.2">
      <c r="A168" t="str">
        <f>Schema!A181&amp;Schema!B181&amp;Schema!C181&amp;Schema!D181</f>
        <v>NJP</v>
      </c>
      <c r="B168" t="str">
        <f t="shared" si="18"/>
        <v>MO</v>
      </c>
      <c r="C168" s="52">
        <f>IF(A168="","",IF(LEN(Schema!A181)=2,1,IF(LEN(Schema!B181)=2,10,IF(LEN(Schema!C181)=2,100,0))))</f>
        <v>0</v>
      </c>
      <c r="D168" s="52">
        <f t="shared" si="19"/>
        <v>10</v>
      </c>
      <c r="E168" s="52">
        <f>IF(A168="","",SUM(Tabel2[[#This Row],[I1]:[I2]]))</f>
        <v>10</v>
      </c>
      <c r="F168" s="53" t="str">
        <f t="shared" si="20"/>
        <v>PP</v>
      </c>
      <c r="G168" s="53" t="str">
        <f t="shared" si="21"/>
        <v>MO</v>
      </c>
      <c r="H168" s="53" t="str">
        <f t="shared" si="22"/>
        <v/>
      </c>
      <c r="I168" s="53" t="str">
        <f t="shared" si="23"/>
        <v>PP/MO</v>
      </c>
      <c r="J168" t="str">
        <f>IF(C168="","",IF(LEN(Tabel2[[#This Row],[Entiteit of attribuut]])=2,"",Tabel2[[#This Row],[Entiteit]]&amp;"_"&amp;Tabel2[[#This Row],[Entiteit of attribuut]]))</f>
        <v>MO_NJP</v>
      </c>
      <c r="K168" t="str">
        <f>IF(Schema!I181="","",Schema!I181)</f>
        <v/>
      </c>
      <c r="L168" t="str">
        <f>IF(Schema!J181="","",Schema!J181)</f>
        <v/>
      </c>
      <c r="M168" t="str">
        <f>IF(Schema!K181="","",Schema!K181)</f>
        <v/>
      </c>
      <c r="N168" t="str">
        <f>IF(Schema!L181="","",Schema!L181)</f>
        <v/>
      </c>
      <c r="O168" t="str">
        <f>IF(Schema!N181="","",Schema!N181)</f>
        <v>O</v>
      </c>
    </row>
    <row r="169" spans="1:15" x14ac:dyDescent="0.2">
      <c r="A169" t="str">
        <f>Schema!A182&amp;Schema!B182&amp;Schema!C182&amp;Schema!D182</f>
        <v>PAFWST</v>
      </c>
      <c r="B169" t="str">
        <f t="shared" si="18"/>
        <v>MO</v>
      </c>
      <c r="C169" s="52">
        <f>IF(A169="","",IF(LEN(Schema!A182)=2,1,IF(LEN(Schema!B182)=2,10,IF(LEN(Schema!C182)=2,100,0))))</f>
        <v>0</v>
      </c>
      <c r="D169" s="52">
        <f t="shared" si="19"/>
        <v>10</v>
      </c>
      <c r="E169" s="52">
        <f>IF(A169="","",SUM(Tabel2[[#This Row],[I1]:[I2]]))</f>
        <v>10</v>
      </c>
      <c r="F169" s="53" t="str">
        <f t="shared" si="20"/>
        <v>PP</v>
      </c>
      <c r="G169" s="53" t="str">
        <f t="shared" si="21"/>
        <v>MO</v>
      </c>
      <c r="H169" s="53" t="str">
        <f t="shared" si="22"/>
        <v/>
      </c>
      <c r="I169" s="53" t="str">
        <f t="shared" si="23"/>
        <v>PP/MO</v>
      </c>
      <c r="J169" t="str">
        <f>IF(C169="","",IF(LEN(Tabel2[[#This Row],[Entiteit of attribuut]])=2,"",Tabel2[[#This Row],[Entiteit]]&amp;"_"&amp;Tabel2[[#This Row],[Entiteit of attribuut]]))</f>
        <v>MO_PAFWST</v>
      </c>
      <c r="K169" t="str">
        <f>IF(Schema!I182="","",Schema!I182)</f>
        <v/>
      </c>
      <c r="L169" t="str">
        <f>IF(Schema!J182="","",Schema!J182)</f>
        <v/>
      </c>
      <c r="M169" t="str">
        <f>IF(Schema!K182="","",Schema!K182)</f>
        <v/>
      </c>
      <c r="N169" t="str">
        <f>IF(Schema!L182="","",Schema!L182)</f>
        <v/>
      </c>
      <c r="O169" t="str">
        <f>IF(Schema!N182="","",Schema!N182)</f>
        <v>O</v>
      </c>
    </row>
    <row r="170" spans="1:15" x14ac:dyDescent="0.2">
      <c r="A170" t="str">
        <f>Schema!A183&amp;Schema!B183&amp;Schema!C183&amp;Schema!D183</f>
        <v>PPRC</v>
      </c>
      <c r="B170" t="str">
        <f t="shared" si="18"/>
        <v>MO</v>
      </c>
      <c r="C170" s="52">
        <f>IF(A170="","",IF(LEN(Schema!A183)=2,1,IF(LEN(Schema!B183)=2,10,IF(LEN(Schema!C183)=2,100,0))))</f>
        <v>0</v>
      </c>
      <c r="D170" s="52">
        <f t="shared" si="19"/>
        <v>10</v>
      </c>
      <c r="E170" s="52">
        <f>IF(A170="","",SUM(Tabel2[[#This Row],[I1]:[I2]]))</f>
        <v>10</v>
      </c>
      <c r="F170" s="53" t="str">
        <f t="shared" si="20"/>
        <v>PP</v>
      </c>
      <c r="G170" s="53" t="str">
        <f t="shared" si="21"/>
        <v>MO</v>
      </c>
      <c r="H170" s="53" t="str">
        <f t="shared" si="22"/>
        <v/>
      </c>
      <c r="I170" s="53" t="str">
        <f t="shared" si="23"/>
        <v>PP/MO</v>
      </c>
      <c r="J170" t="str">
        <f>IF(C170="","",IF(LEN(Tabel2[[#This Row],[Entiteit of attribuut]])=2,"",Tabel2[[#This Row],[Entiteit]]&amp;"_"&amp;Tabel2[[#This Row],[Entiteit of attribuut]]))</f>
        <v>MO_PPRC</v>
      </c>
      <c r="K170" t="str">
        <f>IF(Schema!I183="","",Schema!I183)</f>
        <v/>
      </c>
      <c r="L170" t="str">
        <f>IF(Schema!J183="","",Schema!J183)</f>
        <v/>
      </c>
      <c r="M170" t="str">
        <f>IF(Schema!K183="","",Schema!K183)</f>
        <v/>
      </c>
      <c r="N170" t="str">
        <f>IF(Schema!L183="","",Schema!L183)</f>
        <v/>
      </c>
      <c r="O170" t="str">
        <f>IF(Schema!N183="","",Schema!N183)</f>
        <v>O</v>
      </c>
    </row>
    <row r="171" spans="1:15" x14ac:dyDescent="0.2">
      <c r="A171" t="str">
        <f>Schema!A184&amp;Schema!B184&amp;Schema!C184&amp;Schema!D184</f>
        <v>PRCPKKT</v>
      </c>
      <c r="B171" t="str">
        <f t="shared" si="18"/>
        <v>MO</v>
      </c>
      <c r="C171" s="52">
        <f>IF(A171="","",IF(LEN(Schema!A184)=2,1,IF(LEN(Schema!B184)=2,10,IF(LEN(Schema!C184)=2,100,0))))</f>
        <v>0</v>
      </c>
      <c r="D171" s="52">
        <f t="shared" si="19"/>
        <v>10</v>
      </c>
      <c r="E171" s="52">
        <f>IF(A171="","",SUM(Tabel2[[#This Row],[I1]:[I2]]))</f>
        <v>10</v>
      </c>
      <c r="F171" s="53" t="str">
        <f t="shared" si="20"/>
        <v>PP</v>
      </c>
      <c r="G171" s="53" t="str">
        <f t="shared" si="21"/>
        <v>MO</v>
      </c>
      <c r="H171" s="53" t="str">
        <f t="shared" si="22"/>
        <v/>
      </c>
      <c r="I171" s="53" t="str">
        <f t="shared" si="23"/>
        <v>PP/MO</v>
      </c>
      <c r="J171" t="str">
        <f>IF(C171="","",IF(LEN(Tabel2[[#This Row],[Entiteit of attribuut]])=2,"",Tabel2[[#This Row],[Entiteit]]&amp;"_"&amp;Tabel2[[#This Row],[Entiteit of attribuut]]))</f>
        <v>MO_PRCPKKT</v>
      </c>
      <c r="K171" t="str">
        <f>IF(Schema!I184="","",Schema!I184)</f>
        <v/>
      </c>
      <c r="L171" t="str">
        <f>IF(Schema!J184="","",Schema!J184)</f>
        <v/>
      </c>
      <c r="M171" t="str">
        <f>IF(Schema!K184="","",Schema!K184)</f>
        <v/>
      </c>
      <c r="N171" t="str">
        <f>IF(Schema!L184="","",Schema!L184)</f>
        <v/>
      </c>
      <c r="O171" t="str">
        <f>IF(Schema!N184="","",Schema!N184)</f>
        <v>O</v>
      </c>
    </row>
    <row r="172" spans="1:15" x14ac:dyDescent="0.2">
      <c r="A172" t="str">
        <f>Schema!A185&amp;Schema!B185&amp;Schema!C185&amp;Schema!D185</f>
        <v>PRCTEKC</v>
      </c>
      <c r="B172" t="str">
        <f t="shared" si="18"/>
        <v>MO</v>
      </c>
      <c r="C172" s="52">
        <f>IF(A172="","",IF(LEN(Schema!A185)=2,1,IF(LEN(Schema!B185)=2,10,IF(LEN(Schema!C185)=2,100,0))))</f>
        <v>0</v>
      </c>
      <c r="D172" s="52">
        <f t="shared" si="19"/>
        <v>10</v>
      </c>
      <c r="E172" s="52">
        <f>IF(A172="","",SUM(Tabel2[[#This Row],[I1]:[I2]]))</f>
        <v>10</v>
      </c>
      <c r="F172" s="53" t="str">
        <f t="shared" si="20"/>
        <v>PP</v>
      </c>
      <c r="G172" s="53" t="str">
        <f t="shared" si="21"/>
        <v>MO</v>
      </c>
      <c r="H172" s="53" t="str">
        <f t="shared" si="22"/>
        <v/>
      </c>
      <c r="I172" s="53" t="str">
        <f t="shared" si="23"/>
        <v>PP/MO</v>
      </c>
      <c r="J172" t="str">
        <f>IF(C172="","",IF(LEN(Tabel2[[#This Row],[Entiteit of attribuut]])=2,"",Tabel2[[#This Row],[Entiteit]]&amp;"_"&amp;Tabel2[[#This Row],[Entiteit of attribuut]]))</f>
        <v>MO_PRCTEKC</v>
      </c>
      <c r="K172" t="str">
        <f>IF(Schema!I185="","",Schema!I185)</f>
        <v/>
      </c>
      <c r="L172" t="str">
        <f>IF(Schema!J185="","",Schema!J185)</f>
        <v/>
      </c>
      <c r="M172" t="str">
        <f>IF(Schema!K185="","",Schema!K185)</f>
        <v/>
      </c>
      <c r="N172" t="str">
        <f>IF(Schema!L185="","",Schema!L185)</f>
        <v/>
      </c>
      <c r="O172" t="str">
        <f>IF(Schema!N185="","",Schema!N185)</f>
        <v>O</v>
      </c>
    </row>
    <row r="173" spans="1:15" x14ac:dyDescent="0.2">
      <c r="A173" t="str">
        <f>Schema!A186&amp;Schema!B186&amp;Schema!C186&amp;Schema!D186</f>
        <v>RELVRH</v>
      </c>
      <c r="B173" t="str">
        <f t="shared" si="18"/>
        <v>MO</v>
      </c>
      <c r="C173" s="52">
        <f>IF(A173="","",IF(LEN(Schema!A186)=2,1,IF(LEN(Schema!B186)=2,10,IF(LEN(Schema!C186)=2,100,0))))</f>
        <v>0</v>
      </c>
      <c r="D173" s="52">
        <f t="shared" si="19"/>
        <v>10</v>
      </c>
      <c r="E173" s="52">
        <f>IF(A173="","",SUM(Tabel2[[#This Row],[I1]:[I2]]))</f>
        <v>10</v>
      </c>
      <c r="F173" s="53" t="str">
        <f t="shared" si="20"/>
        <v>PP</v>
      </c>
      <c r="G173" s="53" t="str">
        <f t="shared" si="21"/>
        <v>MO</v>
      </c>
      <c r="H173" s="53" t="str">
        <f t="shared" si="22"/>
        <v/>
      </c>
      <c r="I173" s="53" t="str">
        <f t="shared" si="23"/>
        <v>PP/MO</v>
      </c>
      <c r="J173" t="str">
        <f>IF(C173="","",IF(LEN(Tabel2[[#This Row],[Entiteit of attribuut]])=2,"",Tabel2[[#This Row],[Entiteit]]&amp;"_"&amp;Tabel2[[#This Row],[Entiteit of attribuut]]))</f>
        <v>MO_RELVRH</v>
      </c>
      <c r="K173" t="str">
        <f>IF(Schema!I186="","",Schema!I186)</f>
        <v/>
      </c>
      <c r="L173" t="str">
        <f>IF(Schema!J186="","",Schema!J186)</f>
        <v/>
      </c>
      <c r="M173" t="str">
        <f>IF(Schema!K186="","",Schema!K186)</f>
        <v/>
      </c>
      <c r="N173" t="str">
        <f>IF(Schema!L186="","",Schema!L186)</f>
        <v/>
      </c>
      <c r="O173" t="str">
        <f>IF(Schema!N186="","",Schema!N186)</f>
        <v>O</v>
      </c>
    </row>
    <row r="174" spans="1:15" x14ac:dyDescent="0.2">
      <c r="A174" t="str">
        <f>Schema!A187&amp;Schema!B187&amp;Schema!C187&amp;Schema!D187</f>
        <v>RELVVNR</v>
      </c>
      <c r="B174" t="str">
        <f t="shared" si="18"/>
        <v>MO</v>
      </c>
      <c r="C174" s="52">
        <f>IF(A174="","",IF(LEN(Schema!A187)=2,1,IF(LEN(Schema!B187)=2,10,IF(LEN(Schema!C187)=2,100,0))))</f>
        <v>0</v>
      </c>
      <c r="D174" s="52">
        <f t="shared" si="19"/>
        <v>10</v>
      </c>
      <c r="E174" s="52">
        <f>IF(A174="","",SUM(Tabel2[[#This Row],[I1]:[I2]]))</f>
        <v>10</v>
      </c>
      <c r="F174" s="53" t="str">
        <f t="shared" si="20"/>
        <v>PP</v>
      </c>
      <c r="G174" s="53" t="str">
        <f t="shared" si="21"/>
        <v>MO</v>
      </c>
      <c r="H174" s="53" t="str">
        <f t="shared" si="22"/>
        <v/>
      </c>
      <c r="I174" s="53" t="str">
        <f t="shared" si="23"/>
        <v>PP/MO</v>
      </c>
      <c r="J174" t="str">
        <f>IF(C174="","",IF(LEN(Tabel2[[#This Row],[Entiteit of attribuut]])=2,"",Tabel2[[#This Row],[Entiteit]]&amp;"_"&amp;Tabel2[[#This Row],[Entiteit of attribuut]]))</f>
        <v>MO_RELVVNR</v>
      </c>
      <c r="K174" t="str">
        <f>IF(Schema!I187="","",Schema!I187)</f>
        <v/>
      </c>
      <c r="L174" t="str">
        <f>IF(Schema!J187="","",Schema!J187)</f>
        <v/>
      </c>
      <c r="M174" t="str">
        <f>IF(Schema!K187="","",Schema!K187)</f>
        <v/>
      </c>
      <c r="N174" t="str">
        <f>IF(Schema!L187="","",Schema!L187)</f>
        <v/>
      </c>
      <c r="O174" t="str">
        <f>IF(Schema!N187="","",Schema!N187)</f>
        <v>O</v>
      </c>
    </row>
    <row r="175" spans="1:15" x14ac:dyDescent="0.2">
      <c r="A175" t="str">
        <f>Schema!A188&amp;Schema!B188&amp;Schema!C188&amp;Schema!D188</f>
        <v>RJRCOR</v>
      </c>
      <c r="B175" t="str">
        <f t="shared" si="18"/>
        <v>MO</v>
      </c>
      <c r="C175" s="52">
        <f>IF(A175="","",IF(LEN(Schema!A188)=2,1,IF(LEN(Schema!B188)=2,10,IF(LEN(Schema!C188)=2,100,0))))</f>
        <v>0</v>
      </c>
      <c r="D175" s="52">
        <f t="shared" si="19"/>
        <v>10</v>
      </c>
      <c r="E175" s="52">
        <f>IF(A175="","",SUM(Tabel2[[#This Row],[I1]:[I2]]))</f>
        <v>10</v>
      </c>
      <c r="F175" s="53" t="str">
        <f t="shared" si="20"/>
        <v>PP</v>
      </c>
      <c r="G175" s="53" t="str">
        <f t="shared" si="21"/>
        <v>MO</v>
      </c>
      <c r="H175" s="53" t="str">
        <f t="shared" si="22"/>
        <v/>
      </c>
      <c r="I175" s="53" t="str">
        <f t="shared" si="23"/>
        <v>PP/MO</v>
      </c>
      <c r="J175" t="str">
        <f>IF(C175="","",IF(LEN(Tabel2[[#This Row],[Entiteit of attribuut]])=2,"",Tabel2[[#This Row],[Entiteit]]&amp;"_"&amp;Tabel2[[#This Row],[Entiteit of attribuut]]))</f>
        <v>MO_RJRCOR</v>
      </c>
      <c r="K175" t="str">
        <f>IF(Schema!I188="","",Schema!I188)</f>
        <v/>
      </c>
      <c r="L175" t="str">
        <f>IF(Schema!J188="","",Schema!J188)</f>
        <v/>
      </c>
      <c r="M175" t="str">
        <f>IF(Schema!K188="","",Schema!K188)</f>
        <v/>
      </c>
      <c r="N175" t="str">
        <f>IF(Schema!L188="","",Schema!L188)</f>
        <v/>
      </c>
      <c r="O175" t="str">
        <f>IF(Schema!N188="","",Schema!N188)</f>
        <v>O</v>
      </c>
    </row>
    <row r="176" spans="1:15" x14ac:dyDescent="0.2">
      <c r="A176" t="str">
        <f>Schema!A189&amp;Schema!B189&amp;Schema!C189&amp;Schema!D189</f>
        <v>TCORBDR</v>
      </c>
      <c r="B176" t="str">
        <f t="shared" si="18"/>
        <v>MO</v>
      </c>
      <c r="C176" s="52">
        <f>IF(A176="","",IF(LEN(Schema!A189)=2,1,IF(LEN(Schema!B189)=2,10,IF(LEN(Schema!C189)=2,100,0))))</f>
        <v>0</v>
      </c>
      <c r="D176" s="52">
        <f t="shared" si="19"/>
        <v>10</v>
      </c>
      <c r="E176" s="52">
        <f>IF(A176="","",SUM(Tabel2[[#This Row],[I1]:[I2]]))</f>
        <v>10</v>
      </c>
      <c r="F176" s="53" t="str">
        <f t="shared" si="20"/>
        <v>PP</v>
      </c>
      <c r="G176" s="53" t="str">
        <f t="shared" si="21"/>
        <v>MO</v>
      </c>
      <c r="H176" s="53" t="str">
        <f t="shared" si="22"/>
        <v/>
      </c>
      <c r="I176" s="53" t="str">
        <f t="shared" si="23"/>
        <v>PP/MO</v>
      </c>
      <c r="J176" t="str">
        <f>IF(C176="","",IF(LEN(Tabel2[[#This Row],[Entiteit of attribuut]])=2,"",Tabel2[[#This Row],[Entiteit]]&amp;"_"&amp;Tabel2[[#This Row],[Entiteit of attribuut]]))</f>
        <v>MO_TCORBDR</v>
      </c>
      <c r="K176" t="str">
        <f>IF(Schema!I189="","",Schema!I189)</f>
        <v/>
      </c>
      <c r="L176" t="str">
        <f>IF(Schema!J189="","",Schema!J189)</f>
        <v/>
      </c>
      <c r="M176" t="str">
        <f>IF(Schema!K189="","",Schema!K189)</f>
        <v/>
      </c>
      <c r="N176" t="str">
        <f>IF(Schema!L189="","",Schema!L189)</f>
        <v/>
      </c>
      <c r="O176" t="str">
        <f>IF(Schema!N189="","",Schema!N189)</f>
        <v>O</v>
      </c>
    </row>
    <row r="177" spans="1:15" x14ac:dyDescent="0.2">
      <c r="A177" t="str">
        <f>Schema!A190&amp;Schema!B190&amp;Schema!C190&amp;Schema!D190</f>
        <v>VERZSOM</v>
      </c>
      <c r="B177" t="str">
        <f t="shared" si="18"/>
        <v>MO</v>
      </c>
      <c r="C177" s="52">
        <f>IF(A177="","",IF(LEN(Schema!A190)=2,1,IF(LEN(Schema!B190)=2,10,IF(LEN(Schema!C190)=2,100,0))))</f>
        <v>0</v>
      </c>
      <c r="D177" s="52">
        <f t="shared" si="19"/>
        <v>10</v>
      </c>
      <c r="E177" s="52">
        <f>IF(A177="","",SUM(Tabel2[[#This Row],[I1]:[I2]]))</f>
        <v>10</v>
      </c>
      <c r="F177" s="53" t="str">
        <f t="shared" si="20"/>
        <v>PP</v>
      </c>
      <c r="G177" s="53" t="str">
        <f t="shared" si="21"/>
        <v>MO</v>
      </c>
      <c r="H177" s="53" t="str">
        <f t="shared" si="22"/>
        <v/>
      </c>
      <c r="I177" s="53" t="str">
        <f t="shared" si="23"/>
        <v>PP/MO</v>
      </c>
      <c r="J177" t="str">
        <f>IF(C177="","",IF(LEN(Tabel2[[#This Row],[Entiteit of attribuut]])=2,"",Tabel2[[#This Row],[Entiteit]]&amp;"_"&amp;Tabel2[[#This Row],[Entiteit of attribuut]]))</f>
        <v>MO_VERZSOM</v>
      </c>
      <c r="K177" t="str">
        <f>IF(Schema!I190="","",Schema!I190)</f>
        <v/>
      </c>
      <c r="L177" t="str">
        <f>IF(Schema!J190="","",Schema!J190)</f>
        <v/>
      </c>
      <c r="M177" t="str">
        <f>IF(Schema!K190="","",Schema!K190)</f>
        <v/>
      </c>
      <c r="N177" t="str">
        <f>IF(Schema!L190="","",Schema!L190)</f>
        <v/>
      </c>
      <c r="O177" t="str">
        <f>IF(Schema!N190="","",Schema!N190)</f>
        <v>O</v>
      </c>
    </row>
    <row r="178" spans="1:15" x14ac:dyDescent="0.2">
      <c r="A178" t="str">
        <f>Schema!A191&amp;Schema!B191&amp;Schema!C191&amp;Schema!D191</f>
        <v>VGBRA</v>
      </c>
      <c r="B178" t="str">
        <f t="shared" si="18"/>
        <v>MO</v>
      </c>
      <c r="C178" s="52">
        <f>IF(A178="","",IF(LEN(Schema!A191)=2,1,IF(LEN(Schema!B191)=2,10,IF(LEN(Schema!C191)=2,100,0))))</f>
        <v>0</v>
      </c>
      <c r="D178" s="52">
        <f t="shared" si="19"/>
        <v>10</v>
      </c>
      <c r="E178" s="52">
        <f>IF(A178="","",SUM(Tabel2[[#This Row],[I1]:[I2]]))</f>
        <v>10</v>
      </c>
      <c r="F178" s="53" t="str">
        <f t="shared" si="20"/>
        <v>PP</v>
      </c>
      <c r="G178" s="53" t="str">
        <f t="shared" si="21"/>
        <v>MO</v>
      </c>
      <c r="H178" s="53" t="str">
        <f t="shared" si="22"/>
        <v/>
      </c>
      <c r="I178" s="53" t="str">
        <f t="shared" si="23"/>
        <v>PP/MO</v>
      </c>
      <c r="J178" t="str">
        <f>IF(C178="","",IF(LEN(Tabel2[[#This Row],[Entiteit of attribuut]])=2,"",Tabel2[[#This Row],[Entiteit]]&amp;"_"&amp;Tabel2[[#This Row],[Entiteit of attribuut]]))</f>
        <v>MO_VGBRA</v>
      </c>
      <c r="K178" t="str">
        <f>IF(Schema!I191="","",Schema!I191)</f>
        <v/>
      </c>
      <c r="L178" t="str">
        <f>IF(Schema!J191="","",Schema!J191)</f>
        <v/>
      </c>
      <c r="M178" t="str">
        <f>IF(Schema!K191="","",Schema!K191)</f>
        <v/>
      </c>
      <c r="N178" t="str">
        <f>IF(Schema!L191="","",Schema!L191)</f>
        <v/>
      </c>
      <c r="O178" t="str">
        <f>IF(Schema!N191="","",Schema!N191)</f>
        <v>O</v>
      </c>
    </row>
    <row r="179" spans="1:15" x14ac:dyDescent="0.2">
      <c r="A179" t="str">
        <f>Schema!A192&amp;Schema!B192&amp;Schema!C192&amp;Schema!D192</f>
        <v>VOLGNUM</v>
      </c>
      <c r="B179" t="str">
        <f t="shared" si="18"/>
        <v>MO</v>
      </c>
      <c r="C179" s="52">
        <f>IF(A179="","",IF(LEN(Schema!A192)=2,1,IF(LEN(Schema!B192)=2,10,IF(LEN(Schema!C192)=2,100,0))))</f>
        <v>0</v>
      </c>
      <c r="D179" s="52">
        <f t="shared" si="19"/>
        <v>10</v>
      </c>
      <c r="E179" s="52">
        <f>IF(A179="","",SUM(Tabel2[[#This Row],[I1]:[I2]]))</f>
        <v>10</v>
      </c>
      <c r="F179" s="53" t="str">
        <f t="shared" si="20"/>
        <v>PP</v>
      </c>
      <c r="G179" s="53" t="str">
        <f t="shared" si="21"/>
        <v>MO</v>
      </c>
      <c r="H179" s="53" t="str">
        <f t="shared" si="22"/>
        <v/>
      </c>
      <c r="I179" s="53" t="str">
        <f t="shared" si="23"/>
        <v>PP/MO</v>
      </c>
      <c r="J179" t="str">
        <f>IF(C179="","",IF(LEN(Tabel2[[#This Row],[Entiteit of attribuut]])=2,"",Tabel2[[#This Row],[Entiteit]]&amp;"_"&amp;Tabel2[[#This Row],[Entiteit of attribuut]]))</f>
        <v>MO_VOLGNUM</v>
      </c>
      <c r="K179" t="str">
        <f>IF(Schema!I192="","",Schema!I192)</f>
        <v/>
      </c>
      <c r="L179" t="str">
        <f>IF(Schema!J192="","",Schema!J192)</f>
        <v/>
      </c>
      <c r="M179" t="str">
        <f>IF(Schema!K192="","",Schema!K192)</f>
        <v/>
      </c>
      <c r="N179" t="str">
        <f>IF(Schema!L192="","",Schema!L192)</f>
        <v/>
      </c>
      <c r="O179" t="str">
        <f>IF(Schema!N192="","",Schema!N192)</f>
        <v>LEEG</v>
      </c>
    </row>
    <row r="180" spans="1:15" x14ac:dyDescent="0.2">
      <c r="A180" t="str">
        <f>Schema!A193&amp;Schema!B193&amp;Schema!C193&amp;Schema!D193</f>
        <v>VOMZET</v>
      </c>
      <c r="B180" t="str">
        <f t="shared" si="18"/>
        <v>MO</v>
      </c>
      <c r="C180" s="52">
        <f>IF(A180="","",IF(LEN(Schema!A193)=2,1,IF(LEN(Schema!B193)=2,10,IF(LEN(Schema!C193)=2,100,0))))</f>
        <v>0</v>
      </c>
      <c r="D180" s="52">
        <f t="shared" si="19"/>
        <v>10</v>
      </c>
      <c r="E180" s="52">
        <f>IF(A180="","",SUM(Tabel2[[#This Row],[I1]:[I2]]))</f>
        <v>10</v>
      </c>
      <c r="F180" s="53" t="str">
        <f t="shared" si="20"/>
        <v>PP</v>
      </c>
      <c r="G180" s="53" t="str">
        <f t="shared" si="21"/>
        <v>MO</v>
      </c>
      <c r="H180" s="53" t="str">
        <f t="shared" si="22"/>
        <v/>
      </c>
      <c r="I180" s="53" t="str">
        <f t="shared" si="23"/>
        <v>PP/MO</v>
      </c>
      <c r="J180" t="str">
        <f>IF(C180="","",IF(LEN(Tabel2[[#This Row],[Entiteit of attribuut]])=2,"",Tabel2[[#This Row],[Entiteit]]&amp;"_"&amp;Tabel2[[#This Row],[Entiteit of attribuut]]))</f>
        <v>MO_VOMZET</v>
      </c>
      <c r="K180" t="str">
        <f>IF(Schema!I193="","",Schema!I193)</f>
        <v/>
      </c>
      <c r="L180" t="str">
        <f>IF(Schema!J193="","",Schema!J193)</f>
        <v/>
      </c>
      <c r="M180" t="str">
        <f>IF(Schema!K193="","",Schema!K193)</f>
        <v/>
      </c>
      <c r="N180" t="str">
        <f>IF(Schema!L193="","",Schema!L193)</f>
        <v/>
      </c>
      <c r="O180" t="str">
        <f>IF(Schema!N193="","",Schema!N193)</f>
        <v>O</v>
      </c>
    </row>
    <row r="181" spans="1:15" x14ac:dyDescent="0.2">
      <c r="A181" t="str">
        <f>Schema!A194&amp;Schema!B194&amp;Schema!C194&amp;Schema!D194</f>
        <v>VRWRKCD</v>
      </c>
      <c r="B181" t="str">
        <f t="shared" si="18"/>
        <v>MO</v>
      </c>
      <c r="C181" s="52">
        <f>IF(A181="","",IF(LEN(Schema!A194)=2,1,IF(LEN(Schema!B194)=2,10,IF(LEN(Schema!C194)=2,100,0))))</f>
        <v>0</v>
      </c>
      <c r="D181" s="52">
        <f t="shared" si="19"/>
        <v>10</v>
      </c>
      <c r="E181" s="52">
        <f>IF(A181="","",SUM(Tabel2[[#This Row],[I1]:[I2]]))</f>
        <v>10</v>
      </c>
      <c r="F181" s="53" t="str">
        <f t="shared" si="20"/>
        <v>PP</v>
      </c>
      <c r="G181" s="53" t="str">
        <f t="shared" si="21"/>
        <v>MO</v>
      </c>
      <c r="H181" s="53" t="str">
        <f t="shared" si="22"/>
        <v/>
      </c>
      <c r="I181" s="53" t="str">
        <f t="shared" si="23"/>
        <v>PP/MO</v>
      </c>
      <c r="J181" t="str">
        <f>IF(C181="","",IF(LEN(Tabel2[[#This Row],[Entiteit of attribuut]])=2,"",Tabel2[[#This Row],[Entiteit]]&amp;"_"&amp;Tabel2[[#This Row],[Entiteit of attribuut]]))</f>
        <v>MO_VRWRKCD</v>
      </c>
      <c r="K181" t="str">
        <f>IF(Schema!I194="","",Schema!I194)</f>
        <v/>
      </c>
      <c r="L181" t="str">
        <f>IF(Schema!J194="","",Schema!J194)</f>
        <v/>
      </c>
      <c r="M181" t="str">
        <f>IF(Schema!K194="","",Schema!K194)</f>
        <v/>
      </c>
      <c r="N181" t="str">
        <f>IF(Schema!L194="","",Schema!L194)</f>
        <v/>
      </c>
      <c r="O181" t="str">
        <f>IF(Schema!N194="","",Schema!N194)</f>
        <v>LEEG</v>
      </c>
    </row>
    <row r="182" spans="1:15" x14ac:dyDescent="0.2">
      <c r="A182" t="str">
        <f>Schema!A195&amp;Schema!B195&amp;Schema!C195&amp;Schema!D195</f>
        <v>WPREMBP</v>
      </c>
      <c r="B182" t="str">
        <f t="shared" si="18"/>
        <v>MO</v>
      </c>
      <c r="C182" s="52">
        <f>IF(A182="","",IF(LEN(Schema!A195)=2,1,IF(LEN(Schema!B195)=2,10,IF(LEN(Schema!C195)=2,100,0))))</f>
        <v>0</v>
      </c>
      <c r="D182" s="52">
        <f t="shared" si="19"/>
        <v>10</v>
      </c>
      <c r="E182" s="52">
        <f>IF(A182="","",SUM(Tabel2[[#This Row],[I1]:[I2]]))</f>
        <v>10</v>
      </c>
      <c r="F182" s="53" t="str">
        <f t="shared" si="20"/>
        <v>PP</v>
      </c>
      <c r="G182" s="53" t="str">
        <f t="shared" si="21"/>
        <v>MO</v>
      </c>
      <c r="H182" s="53" t="str">
        <f t="shared" si="22"/>
        <v/>
      </c>
      <c r="I182" s="53" t="str">
        <f t="shared" si="23"/>
        <v>PP/MO</v>
      </c>
      <c r="J182" t="str">
        <f>IF(C182="","",IF(LEN(Tabel2[[#This Row],[Entiteit of attribuut]])=2,"",Tabel2[[#This Row],[Entiteit]]&amp;"_"&amp;Tabel2[[#This Row],[Entiteit of attribuut]]))</f>
        <v>MO_WPREMBP</v>
      </c>
      <c r="K182" t="str">
        <f>IF(Schema!I195="","",Schema!I195)</f>
        <v/>
      </c>
      <c r="L182" t="str">
        <f>IF(Schema!J195="","",Schema!J195)</f>
        <v/>
      </c>
      <c r="M182" t="str">
        <f>IF(Schema!K195="","",Schema!K195)</f>
        <v/>
      </c>
      <c r="N182" t="str">
        <f>IF(Schema!L195="","",Schema!L195)</f>
        <v/>
      </c>
      <c r="O182" t="str">
        <f>IF(Schema!N195="","",Schema!N195)</f>
        <v>O</v>
      </c>
    </row>
    <row r="183" spans="1:15" x14ac:dyDescent="0.2">
      <c r="A183" t="str">
        <f>Schema!A196&amp;Schema!B196&amp;Schema!C196&amp;Schema!D196</f>
        <v>MP</v>
      </c>
      <c r="B183" t="str">
        <f t="shared" si="18"/>
        <v>MP</v>
      </c>
      <c r="C183" s="52">
        <f>IF(A183="","",IF(LEN(Schema!A196)=2,1,IF(LEN(Schema!B196)=2,10,IF(LEN(Schema!C196)=2,100,0))))</f>
        <v>100</v>
      </c>
      <c r="D183" s="52">
        <f t="shared" si="19"/>
        <v>100</v>
      </c>
      <c r="E183" s="52">
        <f>IF(A183="","",SUM(Tabel2[[#This Row],[I1]:[I2]]))</f>
        <v>200</v>
      </c>
      <c r="F183" s="53" t="str">
        <f t="shared" si="20"/>
        <v>PP</v>
      </c>
      <c r="G183" s="53" t="str">
        <f t="shared" si="21"/>
        <v>MO</v>
      </c>
      <c r="H183" s="53" t="str">
        <f t="shared" si="22"/>
        <v>MP</v>
      </c>
      <c r="I183" s="53" t="str">
        <f t="shared" si="23"/>
        <v>PP/MO/MP</v>
      </c>
      <c r="J183" t="str">
        <f>IF(C183="","",IF(LEN(Tabel2[[#This Row],[Entiteit of attribuut]])=2,"",Tabel2[[#This Row],[Entiteit]]&amp;"_"&amp;Tabel2[[#This Row],[Entiteit of attribuut]]))</f>
        <v/>
      </c>
      <c r="K183" t="str">
        <f>IF(Schema!I196="","",Schema!I196)</f>
        <v/>
      </c>
      <c r="L183" t="str">
        <f>IF(Schema!J196="","",Schema!J196)</f>
        <v/>
      </c>
      <c r="M183" t="str">
        <f>IF(Schema!K196="","",Schema!K196)</f>
        <v/>
      </c>
      <c r="N183" t="str">
        <f>IF(Schema!L196="","",Schema!L196)</f>
        <v/>
      </c>
      <c r="O183" t="str">
        <f>IF(Schema!N196="","",Schema!N196)</f>
        <v>O</v>
      </c>
    </row>
    <row r="184" spans="1:15" x14ac:dyDescent="0.2">
      <c r="A184" t="str">
        <f>Schema!A197&amp;Schema!B197&amp;Schema!C197&amp;Schema!D197</f>
        <v>MYAAND</v>
      </c>
      <c r="B184" t="str">
        <f t="shared" si="18"/>
        <v>MP</v>
      </c>
      <c r="C184" s="52">
        <f>IF(A184="","",IF(LEN(Schema!A197)=2,1,IF(LEN(Schema!B197)=2,10,IF(LEN(Schema!C197)=2,100,0))))</f>
        <v>0</v>
      </c>
      <c r="D184" s="52">
        <f t="shared" si="19"/>
        <v>100</v>
      </c>
      <c r="E184" s="52">
        <f>IF(A184="","",SUM(Tabel2[[#This Row],[I1]:[I2]]))</f>
        <v>100</v>
      </c>
      <c r="F184" s="53" t="str">
        <f t="shared" si="20"/>
        <v>PP</v>
      </c>
      <c r="G184" s="53" t="str">
        <f t="shared" si="21"/>
        <v>MO</v>
      </c>
      <c r="H184" s="53" t="str">
        <f t="shared" si="22"/>
        <v>MP</v>
      </c>
      <c r="I184" s="53" t="str">
        <f t="shared" si="23"/>
        <v>PP/MO/MP</v>
      </c>
      <c r="J184" t="str">
        <f>IF(C184="","",IF(LEN(Tabel2[[#This Row],[Entiteit of attribuut]])=2,"",Tabel2[[#This Row],[Entiteit]]&amp;"_"&amp;Tabel2[[#This Row],[Entiteit of attribuut]]))</f>
        <v>MP_MYAAND</v>
      </c>
      <c r="K184" t="str">
        <f>IF(Schema!I197="","",Schema!I197)</f>
        <v/>
      </c>
      <c r="L184" t="str">
        <f>IF(Schema!J197="","",Schema!J197)</f>
        <v/>
      </c>
      <c r="M184" t="str">
        <f>IF(Schema!K197="","",Schema!K197)</f>
        <v/>
      </c>
      <c r="N184" t="str">
        <f>IF(Schema!L197="","",Schema!L197)</f>
        <v/>
      </c>
      <c r="O184" t="str">
        <f>IF(Schema!N197="","",Schema!N197)</f>
        <v>O</v>
      </c>
    </row>
    <row r="185" spans="1:15" x14ac:dyDescent="0.2">
      <c r="A185" t="str">
        <f>Schema!A198&amp;Schema!B198&amp;Schema!C198&amp;Schema!D198</f>
        <v>PLLEAD</v>
      </c>
      <c r="B185" t="str">
        <f t="shared" si="18"/>
        <v>MP</v>
      </c>
      <c r="C185" s="52">
        <f>IF(A185="","",IF(LEN(Schema!A198)=2,1,IF(LEN(Schema!B198)=2,10,IF(LEN(Schema!C198)=2,100,0))))</f>
        <v>0</v>
      </c>
      <c r="D185" s="52">
        <f t="shared" si="19"/>
        <v>100</v>
      </c>
      <c r="E185" s="52">
        <f>IF(A185="","",SUM(Tabel2[[#This Row],[I1]:[I2]]))</f>
        <v>100</v>
      </c>
      <c r="F185" s="53" t="str">
        <f t="shared" si="20"/>
        <v>PP</v>
      </c>
      <c r="G185" s="53" t="str">
        <f t="shared" si="21"/>
        <v>MO</v>
      </c>
      <c r="H185" s="53" t="str">
        <f t="shared" si="22"/>
        <v>MP</v>
      </c>
      <c r="I185" s="53" t="str">
        <f t="shared" si="23"/>
        <v>PP/MO/MP</v>
      </c>
      <c r="J185" t="str">
        <f>IF(C185="","",IF(LEN(Tabel2[[#This Row],[Entiteit of attribuut]])=2,"",Tabel2[[#This Row],[Entiteit]]&amp;"_"&amp;Tabel2[[#This Row],[Entiteit of attribuut]]))</f>
        <v>MP_PLLEAD</v>
      </c>
      <c r="K185" t="str">
        <f>IF(Schema!I198="","",Schema!I198)</f>
        <v/>
      </c>
      <c r="L185" t="str">
        <f>IF(Schema!J198="","",Schema!J198)</f>
        <v/>
      </c>
      <c r="M185" t="str">
        <f>IF(Schema!K198="","",Schema!K198)</f>
        <v/>
      </c>
      <c r="N185" t="str">
        <f>IF(Schema!L198="","",Schema!L198)</f>
        <v/>
      </c>
      <c r="O185" t="str">
        <f>IF(Schema!N198="","",Schema!N198)</f>
        <v>O</v>
      </c>
    </row>
    <row r="186" spans="1:15" x14ac:dyDescent="0.2">
      <c r="A186" t="str">
        <f>Schema!A199&amp;Schema!B199&amp;Schema!C199&amp;Schema!D199</f>
        <v>POOLNUM</v>
      </c>
      <c r="B186" t="str">
        <f t="shared" si="18"/>
        <v>MP</v>
      </c>
      <c r="C186" s="52">
        <f>IF(A186="","",IF(LEN(Schema!A199)=2,1,IF(LEN(Schema!B199)=2,10,IF(LEN(Schema!C199)=2,100,0))))</f>
        <v>0</v>
      </c>
      <c r="D186" s="52">
        <f t="shared" si="19"/>
        <v>100</v>
      </c>
      <c r="E186" s="52">
        <f>IF(A186="","",SUM(Tabel2[[#This Row],[I1]:[I2]]))</f>
        <v>100</v>
      </c>
      <c r="F186" s="53" t="str">
        <f t="shared" si="20"/>
        <v>PP</v>
      </c>
      <c r="G186" s="53" t="str">
        <f t="shared" si="21"/>
        <v>MO</v>
      </c>
      <c r="H186" s="53" t="str">
        <f t="shared" si="22"/>
        <v>MP</v>
      </c>
      <c r="I186" s="53" t="str">
        <f t="shared" si="23"/>
        <v>PP/MO/MP</v>
      </c>
      <c r="J186" t="str">
        <f>IF(C186="","",IF(LEN(Tabel2[[#This Row],[Entiteit of attribuut]])=2,"",Tabel2[[#This Row],[Entiteit]]&amp;"_"&amp;Tabel2[[#This Row],[Entiteit of attribuut]]))</f>
        <v>MP_POOLNUM</v>
      </c>
      <c r="K186" t="str">
        <f>IF(Schema!I199="","",Schema!I199)</f>
        <v/>
      </c>
      <c r="L186" t="str">
        <f>IF(Schema!J199="","",Schema!J199)</f>
        <v/>
      </c>
      <c r="M186" t="str">
        <f>IF(Schema!K199="","",Schema!K199)</f>
        <v/>
      </c>
      <c r="N186" t="str">
        <f>IF(Schema!L199="","",Schema!L199)</f>
        <v/>
      </c>
      <c r="O186" t="str">
        <f>IF(Schema!N199="","",Schema!N199)</f>
        <v>V</v>
      </c>
    </row>
    <row r="187" spans="1:15" x14ac:dyDescent="0.2">
      <c r="A187" t="str">
        <f>Schema!A200&amp;Schema!B200&amp;Schema!C200&amp;Schema!D200</f>
        <v>POOLPRC</v>
      </c>
      <c r="B187" t="str">
        <f t="shared" si="18"/>
        <v>MP</v>
      </c>
      <c r="C187" s="52">
        <f>IF(A187="","",IF(LEN(Schema!A200)=2,1,IF(LEN(Schema!B200)=2,10,IF(LEN(Schema!C200)=2,100,0))))</f>
        <v>0</v>
      </c>
      <c r="D187" s="52">
        <f t="shared" si="19"/>
        <v>100</v>
      </c>
      <c r="E187" s="52">
        <f>IF(A187="","",SUM(Tabel2[[#This Row],[I1]:[I2]]))</f>
        <v>100</v>
      </c>
      <c r="F187" s="53" t="str">
        <f t="shared" si="20"/>
        <v>PP</v>
      </c>
      <c r="G187" s="53" t="str">
        <f t="shared" si="21"/>
        <v>MO</v>
      </c>
      <c r="H187" s="53" t="str">
        <f t="shared" si="22"/>
        <v>MP</v>
      </c>
      <c r="I187" s="53" t="str">
        <f t="shared" si="23"/>
        <v>PP/MO/MP</v>
      </c>
      <c r="J187" t="str">
        <f>IF(C187="","",IF(LEN(Tabel2[[#This Row],[Entiteit of attribuut]])=2,"",Tabel2[[#This Row],[Entiteit]]&amp;"_"&amp;Tabel2[[#This Row],[Entiteit of attribuut]]))</f>
        <v>MP_POOLPRC</v>
      </c>
      <c r="K187" t="str">
        <f>IF(Schema!I200="","",Schema!I200)</f>
        <v/>
      </c>
      <c r="L187" t="str">
        <f>IF(Schema!J200="","",Schema!J200)</f>
        <v/>
      </c>
      <c r="M187" t="str">
        <f>IF(Schema!K200="","",Schema!K200)</f>
        <v/>
      </c>
      <c r="N187" t="str">
        <f>IF(Schema!L200="","",Schema!L200)</f>
        <v/>
      </c>
      <c r="O187" t="str">
        <f>IF(Schema!N200="","",Schema!N200)</f>
        <v>V</v>
      </c>
    </row>
    <row r="188" spans="1:15" x14ac:dyDescent="0.2">
      <c r="A188" t="str">
        <f>Schema!A201&amp;Schema!B201&amp;Schema!C201&amp;Schema!D201</f>
        <v>MS</v>
      </c>
      <c r="B188" t="str">
        <f t="shared" si="18"/>
        <v>MS</v>
      </c>
      <c r="C188" s="52">
        <f>IF(A188="","",IF(LEN(Schema!A201)=2,1,IF(LEN(Schema!B201)=2,10,IF(LEN(Schema!C201)=2,100,0))))</f>
        <v>10</v>
      </c>
      <c r="D188" s="52">
        <f t="shared" si="19"/>
        <v>10</v>
      </c>
      <c r="E188" s="52">
        <f>IF(A188="","",SUM(Tabel2[[#This Row],[I1]:[I2]]))</f>
        <v>20</v>
      </c>
      <c r="F188" s="53" t="str">
        <f t="shared" si="20"/>
        <v>PP</v>
      </c>
      <c r="G188" s="53" t="str">
        <f t="shared" si="21"/>
        <v>MS</v>
      </c>
      <c r="H188" s="53" t="str">
        <f t="shared" si="22"/>
        <v/>
      </c>
      <c r="I188" s="53" t="str">
        <f t="shared" si="23"/>
        <v>PP/MS</v>
      </c>
      <c r="J188" t="str">
        <f>IF(C188="","",IF(LEN(Tabel2[[#This Row],[Entiteit of attribuut]])=2,"",Tabel2[[#This Row],[Entiteit]]&amp;"_"&amp;Tabel2[[#This Row],[Entiteit of attribuut]]))</f>
        <v/>
      </c>
      <c r="K188" t="str">
        <f>IF(Schema!I201="","",Schema!I201)</f>
        <v/>
      </c>
      <c r="L188" t="str">
        <f>IF(Schema!J201="","",Schema!J201)</f>
        <v/>
      </c>
      <c r="M188" t="str">
        <f>IF(Schema!K201="","",Schema!K201)</f>
        <v/>
      </c>
      <c r="N188" t="str">
        <f>IF(Schema!L201="","",Schema!L201)</f>
        <v/>
      </c>
      <c r="O188" t="str">
        <f>IF(Schema!N201="","",Schema!N201)</f>
        <v>O</v>
      </c>
    </row>
    <row r="189" spans="1:15" x14ac:dyDescent="0.2">
      <c r="A189" t="str">
        <f>Schema!A202&amp;Schema!B202&amp;Schema!C202&amp;Schema!D202</f>
        <v>BAFWST</v>
      </c>
      <c r="B189" t="str">
        <f t="shared" si="18"/>
        <v>MS</v>
      </c>
      <c r="C189" s="52">
        <f>IF(A189="","",IF(LEN(Schema!A202)=2,1,IF(LEN(Schema!B202)=2,10,IF(LEN(Schema!C202)=2,100,0))))</f>
        <v>0</v>
      </c>
      <c r="D189" s="52">
        <f t="shared" si="19"/>
        <v>10</v>
      </c>
      <c r="E189" s="52">
        <f>IF(A189="","",SUM(Tabel2[[#This Row],[I1]:[I2]]))</f>
        <v>10</v>
      </c>
      <c r="F189" s="53" t="str">
        <f t="shared" si="20"/>
        <v>PP</v>
      </c>
      <c r="G189" s="53" t="str">
        <f t="shared" si="21"/>
        <v>MS</v>
      </c>
      <c r="H189" s="53" t="str">
        <f t="shared" si="22"/>
        <v/>
      </c>
      <c r="I189" s="53" t="str">
        <f t="shared" si="23"/>
        <v>PP/MS</v>
      </c>
      <c r="J189" t="str">
        <f>IF(C189="","",IF(LEN(Tabel2[[#This Row],[Entiteit of attribuut]])=2,"",Tabel2[[#This Row],[Entiteit]]&amp;"_"&amp;Tabel2[[#This Row],[Entiteit of attribuut]]))</f>
        <v>MS_BAFWST</v>
      </c>
      <c r="K189" t="str">
        <f>IF(Schema!I202="","",Schema!I202)</f>
        <v/>
      </c>
      <c r="L189" t="str">
        <f>IF(Schema!J202="","",Schema!J202)</f>
        <v/>
      </c>
      <c r="M189" t="str">
        <f>IF(Schema!K202="","",Schema!K202)</f>
        <v/>
      </c>
      <c r="N189" t="str">
        <f>IF(Schema!L202="","",Schema!L202)</f>
        <v/>
      </c>
      <c r="O189" t="str">
        <f>IF(Schema!N202="","",Schema!N202)</f>
        <v>O</v>
      </c>
    </row>
    <row r="190" spans="1:15" x14ac:dyDescent="0.2">
      <c r="A190" t="str">
        <f>Schema!A203&amp;Schema!B203&amp;Schema!C203&amp;Schema!D203</f>
        <v>BTP</v>
      </c>
      <c r="B190" t="str">
        <f t="shared" si="18"/>
        <v>MS</v>
      </c>
      <c r="C190" s="52">
        <f>IF(A190="","",IF(LEN(Schema!A203)=2,1,IF(LEN(Schema!B203)=2,10,IF(LEN(Schema!C203)=2,100,0))))</f>
        <v>0</v>
      </c>
      <c r="D190" s="52">
        <f t="shared" si="19"/>
        <v>10</v>
      </c>
      <c r="E190" s="52">
        <f>IF(A190="","",SUM(Tabel2[[#This Row],[I1]:[I2]]))</f>
        <v>10</v>
      </c>
      <c r="F190" s="53" t="str">
        <f t="shared" si="20"/>
        <v>PP</v>
      </c>
      <c r="G190" s="53" t="str">
        <f t="shared" si="21"/>
        <v>MS</v>
      </c>
      <c r="H190" s="53" t="str">
        <f t="shared" si="22"/>
        <v/>
      </c>
      <c r="I190" s="53" t="str">
        <f t="shared" si="23"/>
        <v>PP/MS</v>
      </c>
      <c r="J190" t="str">
        <f>IF(C190="","",IF(LEN(Tabel2[[#This Row],[Entiteit of attribuut]])=2,"",Tabel2[[#This Row],[Entiteit]]&amp;"_"&amp;Tabel2[[#This Row],[Entiteit of attribuut]]))</f>
        <v>MS_BTP</v>
      </c>
      <c r="K190" t="str">
        <f>IF(Schema!I203="","",Schema!I203)</f>
        <v/>
      </c>
      <c r="L190" t="str">
        <f>IF(Schema!J203="","",Schema!J203)</f>
        <v/>
      </c>
      <c r="M190" t="str">
        <f>IF(Schema!K203="","",Schema!K203)</f>
        <v/>
      </c>
      <c r="N190" t="str">
        <f>IF(Schema!L203="","",Schema!L203)</f>
        <v/>
      </c>
      <c r="O190" t="str">
        <f>IF(Schema!N203="","",Schema!N203)</f>
        <v>LEEG</v>
      </c>
    </row>
    <row r="191" spans="1:15" x14ac:dyDescent="0.2">
      <c r="A191" t="str">
        <f>Schema!A204&amp;Schema!B204&amp;Schema!C204&amp;Schema!D204</f>
        <v>CODE</v>
      </c>
      <c r="B191" t="str">
        <f t="shared" si="18"/>
        <v>MS</v>
      </c>
      <c r="C191" s="52">
        <f>IF(A191="","",IF(LEN(Schema!A204)=2,1,IF(LEN(Schema!B204)=2,10,IF(LEN(Schema!C204)=2,100,0))))</f>
        <v>0</v>
      </c>
      <c r="D191" s="52">
        <f t="shared" si="19"/>
        <v>10</v>
      </c>
      <c r="E191" s="52">
        <f>IF(A191="","",SUM(Tabel2[[#This Row],[I1]:[I2]]))</f>
        <v>10</v>
      </c>
      <c r="F191" s="53" t="str">
        <f t="shared" si="20"/>
        <v>PP</v>
      </c>
      <c r="G191" s="53" t="str">
        <f t="shared" si="21"/>
        <v>MS</v>
      </c>
      <c r="H191" s="53" t="str">
        <f t="shared" si="22"/>
        <v/>
      </c>
      <c r="I191" s="53" t="str">
        <f t="shared" si="23"/>
        <v>PP/MS</v>
      </c>
      <c r="J191" t="str">
        <f>IF(C191="","",IF(LEN(Tabel2[[#This Row],[Entiteit of attribuut]])=2,"",Tabel2[[#This Row],[Entiteit]]&amp;"_"&amp;Tabel2[[#This Row],[Entiteit of attribuut]]))</f>
        <v>MS_CODE</v>
      </c>
      <c r="K191" t="str">
        <f>IF(Schema!I204="","",Schema!I204)</f>
        <v/>
      </c>
      <c r="L191" t="str">
        <f>IF(Schema!J204="","",Schema!J204)</f>
        <v/>
      </c>
      <c r="M191" t="str">
        <f>IF(Schema!K204="","",Schema!K204)</f>
        <v/>
      </c>
      <c r="N191" t="str">
        <f>IF(Schema!L204="","",Schema!L204)</f>
        <v/>
      </c>
      <c r="O191" t="str">
        <f>IF(Schema!N204="","",Schema!N204)</f>
        <v>O</v>
      </c>
    </row>
    <row r="192" spans="1:15" x14ac:dyDescent="0.2">
      <c r="A192" t="str">
        <f>Schema!A205&amp;Schema!B205&amp;Schema!C205&amp;Schema!D205</f>
        <v>COLFACT</v>
      </c>
      <c r="B192" t="str">
        <f t="shared" si="18"/>
        <v>MS</v>
      </c>
      <c r="C192" s="52">
        <f>IF(A192="","",IF(LEN(Schema!A205)=2,1,IF(LEN(Schema!B205)=2,10,IF(LEN(Schema!C205)=2,100,0))))</f>
        <v>0</v>
      </c>
      <c r="D192" s="52">
        <f t="shared" si="19"/>
        <v>10</v>
      </c>
      <c r="E192" s="52">
        <f>IF(A192="","",SUM(Tabel2[[#This Row],[I1]:[I2]]))</f>
        <v>10</v>
      </c>
      <c r="F192" s="53" t="str">
        <f t="shared" si="20"/>
        <v>PP</v>
      </c>
      <c r="G192" s="53" t="str">
        <f t="shared" si="21"/>
        <v>MS</v>
      </c>
      <c r="H192" s="53" t="str">
        <f t="shared" si="22"/>
        <v/>
      </c>
      <c r="I192" s="53" t="str">
        <f t="shared" si="23"/>
        <v>PP/MS</v>
      </c>
      <c r="J192" t="str">
        <f>IF(C192="","",IF(LEN(Tabel2[[#This Row],[Entiteit of attribuut]])=2,"",Tabel2[[#This Row],[Entiteit]]&amp;"_"&amp;Tabel2[[#This Row],[Entiteit of attribuut]]))</f>
        <v>MS_COLFACT</v>
      </c>
      <c r="K192" t="str">
        <f>IF(Schema!I205="","",Schema!I205)</f>
        <v/>
      </c>
      <c r="L192" t="str">
        <f>IF(Schema!J205="","",Schema!J205)</f>
        <v/>
      </c>
      <c r="M192" t="str">
        <f>IF(Schema!K205="","",Schema!K205)</f>
        <v/>
      </c>
      <c r="N192" t="str">
        <f>IF(Schema!L205="","",Schema!L205)</f>
        <v/>
      </c>
      <c r="O192" t="str">
        <f>IF(Schema!N205="","",Schema!N205)</f>
        <v>O</v>
      </c>
    </row>
    <row r="193" spans="1:15" x14ac:dyDescent="0.2">
      <c r="A193" t="str">
        <f>Schema!A206&amp;Schema!B206&amp;Schema!C206&amp;Schema!D206</f>
        <v>ERB</v>
      </c>
      <c r="B193" t="str">
        <f t="shared" si="18"/>
        <v>MS</v>
      </c>
      <c r="C193" s="52">
        <f>IF(A193="","",IF(LEN(Schema!A206)=2,1,IF(LEN(Schema!B206)=2,10,IF(LEN(Schema!C206)=2,100,0))))</f>
        <v>0</v>
      </c>
      <c r="D193" s="52">
        <f t="shared" si="19"/>
        <v>10</v>
      </c>
      <c r="E193" s="52">
        <f>IF(A193="","",SUM(Tabel2[[#This Row],[I1]:[I2]]))</f>
        <v>10</v>
      </c>
      <c r="F193" s="53" t="str">
        <f t="shared" si="20"/>
        <v>PP</v>
      </c>
      <c r="G193" s="53" t="str">
        <f t="shared" si="21"/>
        <v>MS</v>
      </c>
      <c r="H193" s="53" t="str">
        <f t="shared" si="22"/>
        <v/>
      </c>
      <c r="I193" s="53" t="str">
        <f t="shared" si="23"/>
        <v>PP/MS</v>
      </c>
      <c r="J193" t="str">
        <f>IF(C193="","",IF(LEN(Tabel2[[#This Row],[Entiteit of attribuut]])=2,"",Tabel2[[#This Row],[Entiteit]]&amp;"_"&amp;Tabel2[[#This Row],[Entiteit of attribuut]]))</f>
        <v>MS_ERB</v>
      </c>
      <c r="K193" t="str">
        <f>IF(Schema!I206="","",Schema!I206)</f>
        <v/>
      </c>
      <c r="L193" t="str">
        <f>IF(Schema!J206="","",Schema!J206)</f>
        <v/>
      </c>
      <c r="M193" t="str">
        <f>IF(Schema!K206="","",Schema!K206)</f>
        <v/>
      </c>
      <c r="N193" t="str">
        <f>IF(Schema!L206="","",Schema!L206)</f>
        <v/>
      </c>
      <c r="O193" t="str">
        <f>IF(Schema!N206="","",Schema!N206)</f>
        <v>O</v>
      </c>
    </row>
    <row r="194" spans="1:15" x14ac:dyDescent="0.2">
      <c r="A194" t="str">
        <f>Schema!A207&amp;Schema!B207&amp;Schema!C207&amp;Schema!D207</f>
        <v>GADEKCD</v>
      </c>
      <c r="B194" t="str">
        <f t="shared" si="18"/>
        <v>MS</v>
      </c>
      <c r="C194" s="52">
        <f>IF(A194="","",IF(LEN(Schema!A207)=2,1,IF(LEN(Schema!B207)=2,10,IF(LEN(Schema!C207)=2,100,0))))</f>
        <v>0</v>
      </c>
      <c r="D194" s="52">
        <f t="shared" si="19"/>
        <v>10</v>
      </c>
      <c r="E194" s="52">
        <f>IF(A194="","",SUM(Tabel2[[#This Row],[I1]:[I2]]))</f>
        <v>10</v>
      </c>
      <c r="F194" s="53" t="str">
        <f t="shared" si="20"/>
        <v>PP</v>
      </c>
      <c r="G194" s="53" t="str">
        <f t="shared" si="21"/>
        <v>MS</v>
      </c>
      <c r="H194" s="53" t="str">
        <f t="shared" si="22"/>
        <v/>
      </c>
      <c r="I194" s="53" t="str">
        <f t="shared" si="23"/>
        <v>PP/MS</v>
      </c>
      <c r="J194" t="str">
        <f>IF(C194="","",IF(LEN(Tabel2[[#This Row],[Entiteit of attribuut]])=2,"",Tabel2[[#This Row],[Entiteit]]&amp;"_"&amp;Tabel2[[#This Row],[Entiteit of attribuut]]))</f>
        <v>MS_GADEKCD</v>
      </c>
      <c r="K194" t="str">
        <f>IF(Schema!I207="","",Schema!I207)</f>
        <v/>
      </c>
      <c r="L194" t="str">
        <f>IF(Schema!J207="","",Schema!J207)</f>
        <v/>
      </c>
      <c r="M194" t="str">
        <f>IF(Schema!K207="","",Schema!K207)</f>
        <v/>
      </c>
      <c r="N194" t="str">
        <f>IF(Schema!L207="","",Schema!L207)</f>
        <v/>
      </c>
      <c r="O194" t="str">
        <f>IF(Schema!N207="","",Schema!N207)</f>
        <v>V</v>
      </c>
    </row>
    <row r="195" spans="1:15" x14ac:dyDescent="0.2">
      <c r="A195" t="str">
        <f>Schema!A208&amp;Schema!B208&amp;Schema!C208&amp;Schema!D208</f>
        <v>GADEKCO</v>
      </c>
      <c r="B195" t="str">
        <f t="shared" ref="B195:B258" si="24">IF(LEN(A195)=2,A195,IF(A195="","Leeg",B194))</f>
        <v>MS</v>
      </c>
      <c r="C195" s="52">
        <f>IF(A195="","",IF(LEN(Schema!A208)=2,1,IF(LEN(Schema!B208)=2,10,IF(LEN(Schema!C208)=2,100,0))))</f>
        <v>0</v>
      </c>
      <c r="D195" s="52">
        <f t="shared" ref="D195:D258" si="25">IF(C195=0,D194,C195)</f>
        <v>10</v>
      </c>
      <c r="E195" s="52">
        <f>IF(A195="","",SUM(Tabel2[[#This Row],[I1]:[I2]]))</f>
        <v>10</v>
      </c>
      <c r="F195" s="53" t="str">
        <f t="shared" ref="F195:F258" si="26">IF(A195="","",IF(C195=1,B195,F194))</f>
        <v>PP</v>
      </c>
      <c r="G195" s="53" t="str">
        <f t="shared" ref="G195:G258" si="27">IF(C195=10,A195,IF(OR(C195=0,C195=100),G194,""))</f>
        <v>MS</v>
      </c>
      <c r="H195" s="53" t="str">
        <f t="shared" ref="H195:H258" si="28">IF(E195=200,B195,IF(C195=0,H194,""))</f>
        <v/>
      </c>
      <c r="I195" s="53" t="str">
        <f t="shared" ref="I195:I258" si="29">IF(C195="","",IF(OR(E195=1,E195=10,E195=100),I194,IF(E195=2,F195,IF(E195=20,F195&amp;"/"&amp;G195,IF(E195=200,F195&amp;"/"&amp;G195&amp;"/"&amp;H195)))))</f>
        <v>PP/MS</v>
      </c>
      <c r="J195" t="str">
        <f>IF(C195="","",IF(LEN(Tabel2[[#This Row],[Entiteit of attribuut]])=2,"",Tabel2[[#This Row],[Entiteit]]&amp;"_"&amp;Tabel2[[#This Row],[Entiteit of attribuut]]))</f>
        <v>MS_GADEKCO</v>
      </c>
      <c r="K195" t="str">
        <f>IF(Schema!I208="","",Schema!I208)</f>
        <v/>
      </c>
      <c r="L195" t="str">
        <f>IF(Schema!J208="","",Schema!J208)</f>
        <v/>
      </c>
      <c r="M195" t="str">
        <f>IF(Schema!K208="","",Schema!K208)</f>
        <v/>
      </c>
      <c r="N195" t="str">
        <f>IF(Schema!L208="","",Schema!L208)</f>
        <v/>
      </c>
      <c r="O195" t="str">
        <f>IF(Schema!N208="","",Schema!N208)</f>
        <v>V</v>
      </c>
    </row>
    <row r="196" spans="1:15" x14ac:dyDescent="0.2">
      <c r="A196" t="str">
        <f>Schema!A209&amp;Schema!B209&amp;Schema!C209&amp;Schema!D209</f>
        <v>MYCODE</v>
      </c>
      <c r="B196" t="str">
        <f t="shared" si="24"/>
        <v>MS</v>
      </c>
      <c r="C196" s="52">
        <f>IF(A196="","",IF(LEN(Schema!A209)=2,1,IF(LEN(Schema!B209)=2,10,IF(LEN(Schema!C209)=2,100,0))))</f>
        <v>0</v>
      </c>
      <c r="D196" s="52">
        <f t="shared" si="25"/>
        <v>10</v>
      </c>
      <c r="E196" s="52">
        <f>IF(A196="","",SUM(Tabel2[[#This Row],[I1]:[I2]]))</f>
        <v>10</v>
      </c>
      <c r="F196" s="53" t="str">
        <f t="shared" si="26"/>
        <v>PP</v>
      </c>
      <c r="G196" s="53" t="str">
        <f t="shared" si="27"/>
        <v>MS</v>
      </c>
      <c r="H196" s="53" t="str">
        <f t="shared" si="28"/>
        <v/>
      </c>
      <c r="I196" s="53" t="str">
        <f t="shared" si="29"/>
        <v>PP/MS</v>
      </c>
      <c r="J196" t="str">
        <f>IF(C196="","",IF(LEN(Tabel2[[#This Row],[Entiteit of attribuut]])=2,"",Tabel2[[#This Row],[Entiteit]]&amp;"_"&amp;Tabel2[[#This Row],[Entiteit of attribuut]]))</f>
        <v>MS_MYCODE</v>
      </c>
      <c r="K196" t="str">
        <f>IF(Schema!I209="","",Schema!I209)</f>
        <v/>
      </c>
      <c r="L196" t="str">
        <f>IF(Schema!J209="","",Schema!J209)</f>
        <v/>
      </c>
      <c r="M196" t="str">
        <f>IF(Schema!K209="","",Schema!K209)</f>
        <v/>
      </c>
      <c r="N196" t="str">
        <f>IF(Schema!L209="","",Schema!L209)</f>
        <v/>
      </c>
      <c r="O196" t="str">
        <f>IF(Schema!N209="","",Schema!N209)</f>
        <v>O</v>
      </c>
    </row>
    <row r="197" spans="1:15" x14ac:dyDescent="0.2">
      <c r="A197" t="str">
        <f>Schema!A210&amp;Schema!B210&amp;Schema!C210&amp;Schema!D210</f>
        <v>NJP</v>
      </c>
      <c r="B197" t="str">
        <f t="shared" si="24"/>
        <v>MS</v>
      </c>
      <c r="C197" s="52">
        <f>IF(A197="","",IF(LEN(Schema!A210)=2,1,IF(LEN(Schema!B210)=2,10,IF(LEN(Schema!C210)=2,100,0))))</f>
        <v>0</v>
      </c>
      <c r="D197" s="52">
        <f t="shared" si="25"/>
        <v>10</v>
      </c>
      <c r="E197" s="52">
        <f>IF(A197="","",SUM(Tabel2[[#This Row],[I1]:[I2]]))</f>
        <v>10</v>
      </c>
      <c r="F197" s="53" t="str">
        <f t="shared" si="26"/>
        <v>PP</v>
      </c>
      <c r="G197" s="53" t="str">
        <f t="shared" si="27"/>
        <v>MS</v>
      </c>
      <c r="H197" s="53" t="str">
        <f t="shared" si="28"/>
        <v/>
      </c>
      <c r="I197" s="53" t="str">
        <f t="shared" si="29"/>
        <v>PP/MS</v>
      </c>
      <c r="J197" t="str">
        <f>IF(C197="","",IF(LEN(Tabel2[[#This Row],[Entiteit of attribuut]])=2,"",Tabel2[[#This Row],[Entiteit]]&amp;"_"&amp;Tabel2[[#This Row],[Entiteit of attribuut]]))</f>
        <v>MS_NJP</v>
      </c>
      <c r="K197" t="str">
        <f>IF(Schema!I210="","",Schema!I210)</f>
        <v/>
      </c>
      <c r="L197" t="str">
        <f>IF(Schema!J210="","",Schema!J210)</f>
        <v/>
      </c>
      <c r="M197" t="str">
        <f>IF(Schema!K210="","",Schema!K210)</f>
        <v/>
      </c>
      <c r="N197" t="str">
        <f>IF(Schema!L210="","",Schema!L210)</f>
        <v/>
      </c>
      <c r="O197" t="str">
        <f>IF(Schema!N210="","",Schema!N210)</f>
        <v>O</v>
      </c>
    </row>
    <row r="198" spans="1:15" x14ac:dyDescent="0.2">
      <c r="A198" t="str">
        <f>Schema!A211&amp;Schema!B211&amp;Schema!C211&amp;Schema!D211</f>
        <v>PAFWST</v>
      </c>
      <c r="B198" t="str">
        <f t="shared" si="24"/>
        <v>MS</v>
      </c>
      <c r="C198" s="52">
        <f>IF(A198="","",IF(LEN(Schema!A211)=2,1,IF(LEN(Schema!B211)=2,10,IF(LEN(Schema!C211)=2,100,0))))</f>
        <v>0</v>
      </c>
      <c r="D198" s="52">
        <f t="shared" si="25"/>
        <v>10</v>
      </c>
      <c r="E198" s="52">
        <f>IF(A198="","",SUM(Tabel2[[#This Row],[I1]:[I2]]))</f>
        <v>10</v>
      </c>
      <c r="F198" s="53" t="str">
        <f t="shared" si="26"/>
        <v>PP</v>
      </c>
      <c r="G198" s="53" t="str">
        <f t="shared" si="27"/>
        <v>MS</v>
      </c>
      <c r="H198" s="53" t="str">
        <f t="shared" si="28"/>
        <v/>
      </c>
      <c r="I198" s="53" t="str">
        <f t="shared" si="29"/>
        <v>PP/MS</v>
      </c>
      <c r="J198" t="str">
        <f>IF(C198="","",IF(LEN(Tabel2[[#This Row],[Entiteit of attribuut]])=2,"",Tabel2[[#This Row],[Entiteit]]&amp;"_"&amp;Tabel2[[#This Row],[Entiteit of attribuut]]))</f>
        <v>MS_PAFWST</v>
      </c>
      <c r="K198" t="str">
        <f>IF(Schema!I211="","",Schema!I211)</f>
        <v/>
      </c>
      <c r="L198" t="str">
        <f>IF(Schema!J211="","",Schema!J211)</f>
        <v/>
      </c>
      <c r="M198" t="str">
        <f>IF(Schema!K211="","",Schema!K211)</f>
        <v/>
      </c>
      <c r="N198" t="str">
        <f>IF(Schema!L211="","",Schema!L211)</f>
        <v/>
      </c>
      <c r="O198" t="str">
        <f>IF(Schema!N211="","",Schema!N211)</f>
        <v>O</v>
      </c>
    </row>
    <row r="199" spans="1:15" x14ac:dyDescent="0.2">
      <c r="A199" t="str">
        <f>Schema!A212&amp;Schema!B212&amp;Schema!C212&amp;Schema!D212</f>
        <v>PPRC</v>
      </c>
      <c r="B199" t="str">
        <f t="shared" si="24"/>
        <v>MS</v>
      </c>
      <c r="C199" s="52">
        <f>IF(A199="","",IF(LEN(Schema!A212)=2,1,IF(LEN(Schema!B212)=2,10,IF(LEN(Schema!C212)=2,100,0))))</f>
        <v>0</v>
      </c>
      <c r="D199" s="52">
        <f t="shared" si="25"/>
        <v>10</v>
      </c>
      <c r="E199" s="52">
        <f>IF(A199="","",SUM(Tabel2[[#This Row],[I1]:[I2]]))</f>
        <v>10</v>
      </c>
      <c r="F199" s="53" t="str">
        <f t="shared" si="26"/>
        <v>PP</v>
      </c>
      <c r="G199" s="53" t="str">
        <f t="shared" si="27"/>
        <v>MS</v>
      </c>
      <c r="H199" s="53" t="str">
        <f t="shared" si="28"/>
        <v/>
      </c>
      <c r="I199" s="53" t="str">
        <f t="shared" si="29"/>
        <v>PP/MS</v>
      </c>
      <c r="J199" t="str">
        <f>IF(C199="","",IF(LEN(Tabel2[[#This Row],[Entiteit of attribuut]])=2,"",Tabel2[[#This Row],[Entiteit]]&amp;"_"&amp;Tabel2[[#This Row],[Entiteit of attribuut]]))</f>
        <v>MS_PPRC</v>
      </c>
      <c r="K199" t="str">
        <f>IF(Schema!I212="","",Schema!I212)</f>
        <v/>
      </c>
      <c r="L199" t="str">
        <f>IF(Schema!J212="","",Schema!J212)</f>
        <v/>
      </c>
      <c r="M199" t="str">
        <f>IF(Schema!K212="","",Schema!K212)</f>
        <v/>
      </c>
      <c r="N199" t="str">
        <f>IF(Schema!L212="","",Schema!L212)</f>
        <v/>
      </c>
      <c r="O199" t="str">
        <f>IF(Schema!N212="","",Schema!N212)</f>
        <v>O</v>
      </c>
    </row>
    <row r="200" spans="1:15" x14ac:dyDescent="0.2">
      <c r="A200" t="str">
        <f>Schema!A213&amp;Schema!B213&amp;Schema!C213&amp;Schema!D213</f>
        <v>PRCPKKT</v>
      </c>
      <c r="B200" t="str">
        <f t="shared" si="24"/>
        <v>MS</v>
      </c>
      <c r="C200" s="52">
        <f>IF(A200="","",IF(LEN(Schema!A213)=2,1,IF(LEN(Schema!B213)=2,10,IF(LEN(Schema!C213)=2,100,0))))</f>
        <v>0</v>
      </c>
      <c r="D200" s="52">
        <f t="shared" si="25"/>
        <v>10</v>
      </c>
      <c r="E200" s="52">
        <f>IF(A200="","",SUM(Tabel2[[#This Row],[I1]:[I2]]))</f>
        <v>10</v>
      </c>
      <c r="F200" s="53" t="str">
        <f t="shared" si="26"/>
        <v>PP</v>
      </c>
      <c r="G200" s="53" t="str">
        <f t="shared" si="27"/>
        <v>MS</v>
      </c>
      <c r="H200" s="53" t="str">
        <f t="shared" si="28"/>
        <v/>
      </c>
      <c r="I200" s="53" t="str">
        <f t="shared" si="29"/>
        <v>PP/MS</v>
      </c>
      <c r="J200" t="str">
        <f>IF(C200="","",IF(LEN(Tabel2[[#This Row],[Entiteit of attribuut]])=2,"",Tabel2[[#This Row],[Entiteit]]&amp;"_"&amp;Tabel2[[#This Row],[Entiteit of attribuut]]))</f>
        <v>MS_PRCPKKT</v>
      </c>
      <c r="K200" t="str">
        <f>IF(Schema!I213="","",Schema!I213)</f>
        <v/>
      </c>
      <c r="L200" t="str">
        <f>IF(Schema!J213="","",Schema!J213)</f>
        <v/>
      </c>
      <c r="M200" t="str">
        <f>IF(Schema!K213="","",Schema!K213)</f>
        <v/>
      </c>
      <c r="N200" t="str">
        <f>IF(Schema!L213="","",Schema!L213)</f>
        <v/>
      </c>
      <c r="O200" t="str">
        <f>IF(Schema!N213="","",Schema!N213)</f>
        <v>O</v>
      </c>
    </row>
    <row r="201" spans="1:15" x14ac:dyDescent="0.2">
      <c r="A201" t="str">
        <f>Schema!A214&amp;Schema!B214&amp;Schema!C214&amp;Schema!D214</f>
        <v>PRCTEKC</v>
      </c>
      <c r="B201" t="str">
        <f t="shared" si="24"/>
        <v>MS</v>
      </c>
      <c r="C201" s="52">
        <f>IF(A201="","",IF(LEN(Schema!A214)=2,1,IF(LEN(Schema!B214)=2,10,IF(LEN(Schema!C214)=2,100,0))))</f>
        <v>0</v>
      </c>
      <c r="D201" s="52">
        <f t="shared" si="25"/>
        <v>10</v>
      </c>
      <c r="E201" s="52">
        <f>IF(A201="","",SUM(Tabel2[[#This Row],[I1]:[I2]]))</f>
        <v>10</v>
      </c>
      <c r="F201" s="53" t="str">
        <f t="shared" si="26"/>
        <v>PP</v>
      </c>
      <c r="G201" s="53" t="str">
        <f t="shared" si="27"/>
        <v>MS</v>
      </c>
      <c r="H201" s="53" t="str">
        <f t="shared" si="28"/>
        <v/>
      </c>
      <c r="I201" s="53" t="str">
        <f t="shared" si="29"/>
        <v>PP/MS</v>
      </c>
      <c r="J201" t="str">
        <f>IF(C201="","",IF(LEN(Tabel2[[#This Row],[Entiteit of attribuut]])=2,"",Tabel2[[#This Row],[Entiteit]]&amp;"_"&amp;Tabel2[[#This Row],[Entiteit of attribuut]]))</f>
        <v>MS_PRCTEKC</v>
      </c>
      <c r="K201" t="str">
        <f>IF(Schema!I214="","",Schema!I214)</f>
        <v/>
      </c>
      <c r="L201" t="str">
        <f>IF(Schema!J214="","",Schema!J214)</f>
        <v/>
      </c>
      <c r="M201" t="str">
        <f>IF(Schema!K214="","",Schema!K214)</f>
        <v/>
      </c>
      <c r="N201" t="str">
        <f>IF(Schema!L214="","",Schema!L214)</f>
        <v/>
      </c>
      <c r="O201" t="str">
        <f>IF(Schema!N214="","",Schema!N214)</f>
        <v>O</v>
      </c>
    </row>
    <row r="202" spans="1:15" x14ac:dyDescent="0.2">
      <c r="A202" t="str">
        <f>Schema!A215&amp;Schema!B215&amp;Schema!C215&amp;Schema!D215</f>
        <v>PRMPROM</v>
      </c>
      <c r="B202" t="str">
        <f t="shared" si="24"/>
        <v>MS</v>
      </c>
      <c r="C202" s="52">
        <f>IF(A202="","",IF(LEN(Schema!A215)=2,1,IF(LEN(Schema!B215)=2,10,IF(LEN(Schema!C215)=2,100,0))))</f>
        <v>0</v>
      </c>
      <c r="D202" s="52">
        <f t="shared" si="25"/>
        <v>10</v>
      </c>
      <c r="E202" s="52">
        <f>IF(A202="","",SUM(Tabel2[[#This Row],[I1]:[I2]]))</f>
        <v>10</v>
      </c>
      <c r="F202" s="53" t="str">
        <f t="shared" si="26"/>
        <v>PP</v>
      </c>
      <c r="G202" s="53" t="str">
        <f t="shared" si="27"/>
        <v>MS</v>
      </c>
      <c r="H202" s="53" t="str">
        <f t="shared" si="28"/>
        <v/>
      </c>
      <c r="I202" s="53" t="str">
        <f t="shared" si="29"/>
        <v>PP/MS</v>
      </c>
      <c r="J202" t="str">
        <f>IF(C202="","",IF(LEN(Tabel2[[#This Row],[Entiteit of attribuut]])=2,"",Tabel2[[#This Row],[Entiteit]]&amp;"_"&amp;Tabel2[[#This Row],[Entiteit of attribuut]]))</f>
        <v>MS_PRMPROM</v>
      </c>
      <c r="K202" t="str">
        <f>IF(Schema!I215="","",Schema!I215)</f>
        <v/>
      </c>
      <c r="L202" t="str">
        <f>IF(Schema!J215="","",Schema!J215)</f>
        <v/>
      </c>
      <c r="M202" t="str">
        <f>IF(Schema!K215="","",Schema!K215)</f>
        <v/>
      </c>
      <c r="N202" t="str">
        <f>IF(Schema!L215="","",Schema!L215)</f>
        <v/>
      </c>
      <c r="O202" t="str">
        <f>IF(Schema!N215="","",Schema!N215)</f>
        <v>O</v>
      </c>
    </row>
    <row r="203" spans="1:15" x14ac:dyDescent="0.2">
      <c r="A203" t="str">
        <f>Schema!A216&amp;Schema!B216&amp;Schema!C216&amp;Schema!D216</f>
        <v>RELVRH</v>
      </c>
      <c r="B203" t="str">
        <f t="shared" si="24"/>
        <v>MS</v>
      </c>
      <c r="C203" s="52">
        <f>IF(A203="","",IF(LEN(Schema!A216)=2,1,IF(LEN(Schema!B216)=2,10,IF(LEN(Schema!C216)=2,100,0))))</f>
        <v>0</v>
      </c>
      <c r="D203" s="52">
        <f t="shared" si="25"/>
        <v>10</v>
      </c>
      <c r="E203" s="52">
        <f>IF(A203="","",SUM(Tabel2[[#This Row],[I1]:[I2]]))</f>
        <v>10</v>
      </c>
      <c r="F203" s="53" t="str">
        <f t="shared" si="26"/>
        <v>PP</v>
      </c>
      <c r="G203" s="53" t="str">
        <f t="shared" si="27"/>
        <v>MS</v>
      </c>
      <c r="H203" s="53" t="str">
        <f t="shared" si="28"/>
        <v/>
      </c>
      <c r="I203" s="53" t="str">
        <f t="shared" si="29"/>
        <v>PP/MS</v>
      </c>
      <c r="J203" t="str">
        <f>IF(C203="","",IF(LEN(Tabel2[[#This Row],[Entiteit of attribuut]])=2,"",Tabel2[[#This Row],[Entiteit]]&amp;"_"&amp;Tabel2[[#This Row],[Entiteit of attribuut]]))</f>
        <v>MS_RELVRH</v>
      </c>
      <c r="K203" t="str">
        <f>IF(Schema!I216="","",Schema!I216)</f>
        <v/>
      </c>
      <c r="L203" t="str">
        <f>IF(Schema!J216="","",Schema!J216)</f>
        <v/>
      </c>
      <c r="M203" t="str">
        <f>IF(Schema!K216="","",Schema!K216)</f>
        <v/>
      </c>
      <c r="N203" t="str">
        <f>IF(Schema!L216="","",Schema!L216)</f>
        <v/>
      </c>
      <c r="O203" t="str">
        <f>IF(Schema!N216="","",Schema!N216)</f>
        <v>O</v>
      </c>
    </row>
    <row r="204" spans="1:15" x14ac:dyDescent="0.2">
      <c r="A204" t="str">
        <f>Schema!A217&amp;Schema!B217&amp;Schema!C217&amp;Schema!D217</f>
        <v>RELVVNR</v>
      </c>
      <c r="B204" t="str">
        <f t="shared" si="24"/>
        <v>MS</v>
      </c>
      <c r="C204" s="52">
        <f>IF(A204="","",IF(LEN(Schema!A217)=2,1,IF(LEN(Schema!B217)=2,10,IF(LEN(Schema!C217)=2,100,0))))</f>
        <v>0</v>
      </c>
      <c r="D204" s="52">
        <f t="shared" si="25"/>
        <v>10</v>
      </c>
      <c r="E204" s="52">
        <f>IF(A204="","",SUM(Tabel2[[#This Row],[I1]:[I2]]))</f>
        <v>10</v>
      </c>
      <c r="F204" s="53" t="str">
        <f t="shared" si="26"/>
        <v>PP</v>
      </c>
      <c r="G204" s="53" t="str">
        <f t="shared" si="27"/>
        <v>MS</v>
      </c>
      <c r="H204" s="53" t="str">
        <f t="shared" si="28"/>
        <v/>
      </c>
      <c r="I204" s="53" t="str">
        <f t="shared" si="29"/>
        <v>PP/MS</v>
      </c>
      <c r="J204" t="str">
        <f>IF(C204="","",IF(LEN(Tabel2[[#This Row],[Entiteit of attribuut]])=2,"",Tabel2[[#This Row],[Entiteit]]&amp;"_"&amp;Tabel2[[#This Row],[Entiteit of attribuut]]))</f>
        <v>MS_RELVVNR</v>
      </c>
      <c r="K204" t="str">
        <f>IF(Schema!I217="","",Schema!I217)</f>
        <v/>
      </c>
      <c r="L204" t="str">
        <f>IF(Schema!J217="","",Schema!J217)</f>
        <v/>
      </c>
      <c r="M204" t="str">
        <f>IF(Schema!K217="","",Schema!K217)</f>
        <v/>
      </c>
      <c r="N204" t="str">
        <f>IF(Schema!L217="","",Schema!L217)</f>
        <v/>
      </c>
      <c r="O204" t="str">
        <f>IF(Schema!N217="","",Schema!N217)</f>
        <v>O</v>
      </c>
    </row>
    <row r="205" spans="1:15" x14ac:dyDescent="0.2">
      <c r="A205" t="str">
        <f>Schema!A218&amp;Schema!B218&amp;Schema!C218&amp;Schema!D218</f>
        <v>RJRCOR</v>
      </c>
      <c r="B205" t="str">
        <f t="shared" si="24"/>
        <v>MS</v>
      </c>
      <c r="C205" s="52">
        <f>IF(A205="","",IF(LEN(Schema!A218)=2,1,IF(LEN(Schema!B218)=2,10,IF(LEN(Schema!C218)=2,100,0))))</f>
        <v>0</v>
      </c>
      <c r="D205" s="52">
        <f t="shared" si="25"/>
        <v>10</v>
      </c>
      <c r="E205" s="52">
        <f>IF(A205="","",SUM(Tabel2[[#This Row],[I1]:[I2]]))</f>
        <v>10</v>
      </c>
      <c r="F205" s="53" t="str">
        <f t="shared" si="26"/>
        <v>PP</v>
      </c>
      <c r="G205" s="53" t="str">
        <f t="shared" si="27"/>
        <v>MS</v>
      </c>
      <c r="H205" s="53" t="str">
        <f t="shared" si="28"/>
        <v/>
      </c>
      <c r="I205" s="53" t="str">
        <f t="shared" si="29"/>
        <v>PP/MS</v>
      </c>
      <c r="J205" t="str">
        <f>IF(C205="","",IF(LEN(Tabel2[[#This Row],[Entiteit of attribuut]])=2,"",Tabel2[[#This Row],[Entiteit]]&amp;"_"&amp;Tabel2[[#This Row],[Entiteit of attribuut]]))</f>
        <v>MS_RJRCOR</v>
      </c>
      <c r="K205" t="str">
        <f>IF(Schema!I218="","",Schema!I218)</f>
        <v/>
      </c>
      <c r="L205" t="str">
        <f>IF(Schema!J218="","",Schema!J218)</f>
        <v/>
      </c>
      <c r="M205" t="str">
        <f>IF(Schema!K218="","",Schema!K218)</f>
        <v/>
      </c>
      <c r="N205" t="str">
        <f>IF(Schema!L218="","",Schema!L218)</f>
        <v/>
      </c>
      <c r="O205" t="str">
        <f>IF(Schema!N218="","",Schema!N218)</f>
        <v>O</v>
      </c>
    </row>
    <row r="206" spans="1:15" x14ac:dyDescent="0.2">
      <c r="A206" t="str">
        <f>Schema!A219&amp;Schema!B219&amp;Schema!C219&amp;Schema!D219</f>
        <v>TCORBDR</v>
      </c>
      <c r="B206" t="str">
        <f t="shared" si="24"/>
        <v>MS</v>
      </c>
      <c r="C206" s="52">
        <f>IF(A206="","",IF(LEN(Schema!A219)=2,1,IF(LEN(Schema!B219)=2,10,IF(LEN(Schema!C219)=2,100,0))))</f>
        <v>0</v>
      </c>
      <c r="D206" s="52">
        <f t="shared" si="25"/>
        <v>10</v>
      </c>
      <c r="E206" s="52">
        <f>IF(A206="","",SUM(Tabel2[[#This Row],[I1]:[I2]]))</f>
        <v>10</v>
      </c>
      <c r="F206" s="53" t="str">
        <f t="shared" si="26"/>
        <v>PP</v>
      </c>
      <c r="G206" s="53" t="str">
        <f t="shared" si="27"/>
        <v>MS</v>
      </c>
      <c r="H206" s="53" t="str">
        <f t="shared" si="28"/>
        <v/>
      </c>
      <c r="I206" s="53" t="str">
        <f t="shared" si="29"/>
        <v>PP/MS</v>
      </c>
      <c r="J206" t="str">
        <f>IF(C206="","",IF(LEN(Tabel2[[#This Row],[Entiteit of attribuut]])=2,"",Tabel2[[#This Row],[Entiteit]]&amp;"_"&amp;Tabel2[[#This Row],[Entiteit of attribuut]]))</f>
        <v>MS_TCORBDR</v>
      </c>
      <c r="K206" t="str">
        <f>IF(Schema!I219="","",Schema!I219)</f>
        <v/>
      </c>
      <c r="L206" t="str">
        <f>IF(Schema!J219="","",Schema!J219)</f>
        <v/>
      </c>
      <c r="M206" t="str">
        <f>IF(Schema!K219="","",Schema!K219)</f>
        <v/>
      </c>
      <c r="N206" t="str">
        <f>IF(Schema!L219="","",Schema!L219)</f>
        <v/>
      </c>
      <c r="O206" t="str">
        <f>IF(Schema!N219="","",Schema!N219)</f>
        <v>O</v>
      </c>
    </row>
    <row r="207" spans="1:15" x14ac:dyDescent="0.2">
      <c r="A207" t="str">
        <f>Schema!A220&amp;Schema!B220&amp;Schema!C220&amp;Schema!D220</f>
        <v>VERZDRD</v>
      </c>
      <c r="B207" t="str">
        <f t="shared" si="24"/>
        <v>MS</v>
      </c>
      <c r="C207" s="52">
        <f>IF(A207="","",IF(LEN(Schema!A220)=2,1,IF(LEN(Schema!B220)=2,10,IF(LEN(Schema!C220)=2,100,0))))</f>
        <v>0</v>
      </c>
      <c r="D207" s="52">
        <f t="shared" si="25"/>
        <v>10</v>
      </c>
      <c r="E207" s="52">
        <f>IF(A207="","",SUM(Tabel2[[#This Row],[I1]:[I2]]))</f>
        <v>10</v>
      </c>
      <c r="F207" s="53" t="str">
        <f t="shared" si="26"/>
        <v>PP</v>
      </c>
      <c r="G207" s="53" t="str">
        <f t="shared" si="27"/>
        <v>MS</v>
      </c>
      <c r="H207" s="53" t="str">
        <f t="shared" si="28"/>
        <v/>
      </c>
      <c r="I207" s="53" t="str">
        <f t="shared" si="29"/>
        <v>PP/MS</v>
      </c>
      <c r="J207" t="str">
        <f>IF(C207="","",IF(LEN(Tabel2[[#This Row],[Entiteit of attribuut]])=2,"",Tabel2[[#This Row],[Entiteit]]&amp;"_"&amp;Tabel2[[#This Row],[Entiteit of attribuut]]))</f>
        <v>MS_VERZDRD</v>
      </c>
      <c r="K207" t="str">
        <f>IF(Schema!I220="","",Schema!I220)</f>
        <v/>
      </c>
      <c r="L207" t="str">
        <f>IF(Schema!J220="","",Schema!J220)</f>
        <v/>
      </c>
      <c r="M207" t="str">
        <f>IF(Schema!K220="","",Schema!K220)</f>
        <v/>
      </c>
      <c r="N207" t="str">
        <f>IF(Schema!L220="","",Schema!L220)</f>
        <v/>
      </c>
      <c r="O207" t="str">
        <f>IF(Schema!N220="","",Schema!N220)</f>
        <v>LEEG</v>
      </c>
    </row>
    <row r="208" spans="1:15" x14ac:dyDescent="0.2">
      <c r="A208" t="str">
        <f>Schema!A221&amp;Schema!B221&amp;Schema!C221&amp;Schema!D221</f>
        <v>VERZSOM</v>
      </c>
      <c r="B208" t="str">
        <f t="shared" si="24"/>
        <v>MS</v>
      </c>
      <c r="C208" s="52">
        <f>IF(A208="","",IF(LEN(Schema!A221)=2,1,IF(LEN(Schema!B221)=2,10,IF(LEN(Schema!C221)=2,100,0))))</f>
        <v>0</v>
      </c>
      <c r="D208" s="52">
        <f t="shared" si="25"/>
        <v>10</v>
      </c>
      <c r="E208" s="52">
        <f>IF(A208="","",SUM(Tabel2[[#This Row],[I1]:[I2]]))</f>
        <v>10</v>
      </c>
      <c r="F208" s="53" t="str">
        <f t="shared" si="26"/>
        <v>PP</v>
      </c>
      <c r="G208" s="53" t="str">
        <f t="shared" si="27"/>
        <v>MS</v>
      </c>
      <c r="H208" s="53" t="str">
        <f t="shared" si="28"/>
        <v/>
      </c>
      <c r="I208" s="53" t="str">
        <f t="shared" si="29"/>
        <v>PP/MS</v>
      </c>
      <c r="J208" t="str">
        <f>IF(C208="","",IF(LEN(Tabel2[[#This Row],[Entiteit of attribuut]])=2,"",Tabel2[[#This Row],[Entiteit]]&amp;"_"&amp;Tabel2[[#This Row],[Entiteit of attribuut]]))</f>
        <v>MS_VERZSOM</v>
      </c>
      <c r="K208" t="str">
        <f>IF(Schema!I221="","",Schema!I221)</f>
        <v/>
      </c>
      <c r="L208" t="str">
        <f>IF(Schema!J221="","",Schema!J221)</f>
        <v/>
      </c>
      <c r="M208" t="str">
        <f>IF(Schema!K221="","",Schema!K221)</f>
        <v/>
      </c>
      <c r="N208" t="str">
        <f>IF(Schema!L221="","",Schema!L221)</f>
        <v/>
      </c>
      <c r="O208" t="str">
        <f>IF(Schema!N221="","",Schema!N221)</f>
        <v>O</v>
      </c>
    </row>
    <row r="209" spans="1:15" x14ac:dyDescent="0.2">
      <c r="A209" t="str">
        <f>Schema!A222&amp;Schema!B222&amp;Schema!C222&amp;Schema!D222</f>
        <v>VGBRA</v>
      </c>
      <c r="B209" t="str">
        <f t="shared" si="24"/>
        <v>MS</v>
      </c>
      <c r="C209" s="52">
        <f>IF(A209="","",IF(LEN(Schema!A222)=2,1,IF(LEN(Schema!B222)=2,10,IF(LEN(Schema!C222)=2,100,0))))</f>
        <v>0</v>
      </c>
      <c r="D209" s="52">
        <f t="shared" si="25"/>
        <v>10</v>
      </c>
      <c r="E209" s="52">
        <f>IF(A209="","",SUM(Tabel2[[#This Row],[I1]:[I2]]))</f>
        <v>10</v>
      </c>
      <c r="F209" s="53" t="str">
        <f t="shared" si="26"/>
        <v>PP</v>
      </c>
      <c r="G209" s="53" t="str">
        <f t="shared" si="27"/>
        <v>MS</v>
      </c>
      <c r="H209" s="53" t="str">
        <f t="shared" si="28"/>
        <v/>
      </c>
      <c r="I209" s="53" t="str">
        <f t="shared" si="29"/>
        <v>PP/MS</v>
      </c>
      <c r="J209" t="str">
        <f>IF(C209="","",IF(LEN(Tabel2[[#This Row],[Entiteit of attribuut]])=2,"",Tabel2[[#This Row],[Entiteit]]&amp;"_"&amp;Tabel2[[#This Row],[Entiteit of attribuut]]))</f>
        <v>MS_VGBRA</v>
      </c>
      <c r="K209" t="str">
        <f>IF(Schema!I222="","",Schema!I222)</f>
        <v/>
      </c>
      <c r="L209" t="str">
        <f>IF(Schema!J222="","",Schema!J222)</f>
        <v/>
      </c>
      <c r="M209" t="str">
        <f>IF(Schema!K222="","",Schema!K222)</f>
        <v/>
      </c>
      <c r="N209" t="str">
        <f>IF(Schema!L222="","",Schema!L222)</f>
        <v/>
      </c>
      <c r="O209" t="str">
        <f>IF(Schema!N222="","",Schema!N222)</f>
        <v>O</v>
      </c>
    </row>
    <row r="210" spans="1:15" x14ac:dyDescent="0.2">
      <c r="A210" t="str">
        <f>Schema!A223&amp;Schema!B223&amp;Schema!C223&amp;Schema!D223</f>
        <v>VOLGNUM</v>
      </c>
      <c r="B210" t="str">
        <f t="shared" si="24"/>
        <v>MS</v>
      </c>
      <c r="C210" s="52">
        <f>IF(A210="","",IF(LEN(Schema!A223)=2,1,IF(LEN(Schema!B223)=2,10,IF(LEN(Schema!C223)=2,100,0))))</f>
        <v>0</v>
      </c>
      <c r="D210" s="52">
        <f t="shared" si="25"/>
        <v>10</v>
      </c>
      <c r="E210" s="52">
        <f>IF(A210="","",SUM(Tabel2[[#This Row],[I1]:[I2]]))</f>
        <v>10</v>
      </c>
      <c r="F210" s="53" t="str">
        <f t="shared" si="26"/>
        <v>PP</v>
      </c>
      <c r="G210" s="53" t="str">
        <f t="shared" si="27"/>
        <v>MS</v>
      </c>
      <c r="H210" s="53" t="str">
        <f t="shared" si="28"/>
        <v/>
      </c>
      <c r="I210" s="53" t="str">
        <f t="shared" si="29"/>
        <v>PP/MS</v>
      </c>
      <c r="J210" t="str">
        <f>IF(C210="","",IF(LEN(Tabel2[[#This Row],[Entiteit of attribuut]])=2,"",Tabel2[[#This Row],[Entiteit]]&amp;"_"&amp;Tabel2[[#This Row],[Entiteit of attribuut]]))</f>
        <v>MS_VOLGNUM</v>
      </c>
      <c r="K210" t="str">
        <f>IF(Schema!I223="","",Schema!I223)</f>
        <v/>
      </c>
      <c r="L210" t="str">
        <f>IF(Schema!J223="","",Schema!J223)</f>
        <v/>
      </c>
      <c r="M210" t="str">
        <f>IF(Schema!K223="","",Schema!K223)</f>
        <v/>
      </c>
      <c r="N210" t="str">
        <f>IF(Schema!L223="","",Schema!L223)</f>
        <v/>
      </c>
      <c r="O210" t="str">
        <f>IF(Schema!N223="","",Schema!N223)</f>
        <v>LEEG</v>
      </c>
    </row>
    <row r="211" spans="1:15" x14ac:dyDescent="0.2">
      <c r="A211" t="str">
        <f>Schema!A224&amp;Schema!B224&amp;Schema!C224&amp;Schema!D224</f>
        <v>VOMZET</v>
      </c>
      <c r="B211" t="str">
        <f t="shared" si="24"/>
        <v>MS</v>
      </c>
      <c r="C211" s="52">
        <f>IF(A211="","",IF(LEN(Schema!A224)=2,1,IF(LEN(Schema!B224)=2,10,IF(LEN(Schema!C224)=2,100,0))))</f>
        <v>0</v>
      </c>
      <c r="D211" s="52">
        <f t="shared" si="25"/>
        <v>10</v>
      </c>
      <c r="E211" s="52">
        <f>IF(A211="","",SUM(Tabel2[[#This Row],[I1]:[I2]]))</f>
        <v>10</v>
      </c>
      <c r="F211" s="53" t="str">
        <f t="shared" si="26"/>
        <v>PP</v>
      </c>
      <c r="G211" s="53" t="str">
        <f t="shared" si="27"/>
        <v>MS</v>
      </c>
      <c r="H211" s="53" t="str">
        <f t="shared" si="28"/>
        <v/>
      </c>
      <c r="I211" s="53" t="str">
        <f t="shared" si="29"/>
        <v>PP/MS</v>
      </c>
      <c r="J211" t="str">
        <f>IF(C211="","",IF(LEN(Tabel2[[#This Row],[Entiteit of attribuut]])=2,"",Tabel2[[#This Row],[Entiteit]]&amp;"_"&amp;Tabel2[[#This Row],[Entiteit of attribuut]]))</f>
        <v>MS_VOMZET</v>
      </c>
      <c r="K211" t="str">
        <f>IF(Schema!I224="","",Schema!I224)</f>
        <v/>
      </c>
      <c r="L211" t="str">
        <f>IF(Schema!J224="","",Schema!J224)</f>
        <v/>
      </c>
      <c r="M211" t="str">
        <f>IF(Schema!K224="","",Schema!K224)</f>
        <v/>
      </c>
      <c r="N211" t="str">
        <f>IF(Schema!L224="","",Schema!L224)</f>
        <v/>
      </c>
      <c r="O211" t="str">
        <f>IF(Schema!N224="","",Schema!N224)</f>
        <v>O</v>
      </c>
    </row>
    <row r="212" spans="1:15" x14ac:dyDescent="0.2">
      <c r="A212" t="str">
        <f>Schema!A225&amp;Schema!B225&amp;Schema!C225&amp;Schema!D225</f>
        <v>VRWRKCD</v>
      </c>
      <c r="B212" t="str">
        <f t="shared" si="24"/>
        <v>MS</v>
      </c>
      <c r="C212" s="52">
        <f>IF(A212="","",IF(LEN(Schema!A225)=2,1,IF(LEN(Schema!B225)=2,10,IF(LEN(Schema!C225)=2,100,0))))</f>
        <v>0</v>
      </c>
      <c r="D212" s="52">
        <f t="shared" si="25"/>
        <v>10</v>
      </c>
      <c r="E212" s="52">
        <f>IF(A212="","",SUM(Tabel2[[#This Row],[I1]:[I2]]))</f>
        <v>10</v>
      </c>
      <c r="F212" s="53" t="str">
        <f t="shared" si="26"/>
        <v>PP</v>
      </c>
      <c r="G212" s="53" t="str">
        <f t="shared" si="27"/>
        <v>MS</v>
      </c>
      <c r="H212" s="53" t="str">
        <f t="shared" si="28"/>
        <v/>
      </c>
      <c r="I212" s="53" t="str">
        <f t="shared" si="29"/>
        <v>PP/MS</v>
      </c>
      <c r="J212" t="str">
        <f>IF(C212="","",IF(LEN(Tabel2[[#This Row],[Entiteit of attribuut]])=2,"",Tabel2[[#This Row],[Entiteit]]&amp;"_"&amp;Tabel2[[#This Row],[Entiteit of attribuut]]))</f>
        <v>MS_VRWRKCD</v>
      </c>
      <c r="K212" t="str">
        <f>IF(Schema!I225="","",Schema!I225)</f>
        <v/>
      </c>
      <c r="L212" t="str">
        <f>IF(Schema!J225="","",Schema!J225)</f>
        <v/>
      </c>
      <c r="M212" t="str">
        <f>IF(Schema!K225="","",Schema!K225)</f>
        <v/>
      </c>
      <c r="N212" t="str">
        <f>IF(Schema!L225="","",Schema!L225)</f>
        <v/>
      </c>
      <c r="O212" t="str">
        <f>IF(Schema!N225="","",Schema!N225)</f>
        <v>LEEG</v>
      </c>
    </row>
    <row r="213" spans="1:15" x14ac:dyDescent="0.2">
      <c r="A213" t="str">
        <f>Schema!A226&amp;Schema!B226&amp;Schema!C226&amp;Schema!D226</f>
        <v>WPREMBP</v>
      </c>
      <c r="B213" t="str">
        <f t="shared" si="24"/>
        <v>MS</v>
      </c>
      <c r="C213" s="52">
        <f>IF(A213="","",IF(LEN(Schema!A226)=2,1,IF(LEN(Schema!B226)=2,10,IF(LEN(Schema!C226)=2,100,0))))</f>
        <v>0</v>
      </c>
      <c r="D213" s="52">
        <f t="shared" si="25"/>
        <v>10</v>
      </c>
      <c r="E213" s="52">
        <f>IF(A213="","",SUM(Tabel2[[#This Row],[I1]:[I2]]))</f>
        <v>10</v>
      </c>
      <c r="F213" s="53" t="str">
        <f t="shared" si="26"/>
        <v>PP</v>
      </c>
      <c r="G213" s="53" t="str">
        <f t="shared" si="27"/>
        <v>MS</v>
      </c>
      <c r="H213" s="53" t="str">
        <f t="shared" si="28"/>
        <v/>
      </c>
      <c r="I213" s="53" t="str">
        <f t="shared" si="29"/>
        <v>PP/MS</v>
      </c>
      <c r="J213" t="str">
        <f>IF(C213="","",IF(LEN(Tabel2[[#This Row],[Entiteit of attribuut]])=2,"",Tabel2[[#This Row],[Entiteit]]&amp;"_"&amp;Tabel2[[#This Row],[Entiteit of attribuut]]))</f>
        <v>MS_WPREMBP</v>
      </c>
      <c r="K213" t="str">
        <f>IF(Schema!I226="","",Schema!I226)</f>
        <v/>
      </c>
      <c r="L213" t="str">
        <f>IF(Schema!J226="","",Schema!J226)</f>
        <v/>
      </c>
      <c r="M213" t="str">
        <f>IF(Schema!K226="","",Schema!K226)</f>
        <v/>
      </c>
      <c r="N213" t="str">
        <f>IF(Schema!L226="","",Schema!L226)</f>
        <v/>
      </c>
      <c r="O213" t="str">
        <f>IF(Schema!N226="","",Schema!N226)</f>
        <v>O</v>
      </c>
    </row>
    <row r="214" spans="1:15" x14ac:dyDescent="0.2">
      <c r="A214" t="str">
        <f>Schema!A227&amp;Schema!B227&amp;Schema!C227&amp;Schema!D227</f>
        <v>MP</v>
      </c>
      <c r="B214" t="str">
        <f t="shared" si="24"/>
        <v>MP</v>
      </c>
      <c r="C214" s="52">
        <f>IF(A214="","",IF(LEN(Schema!A227)=2,1,IF(LEN(Schema!B227)=2,10,IF(LEN(Schema!C227)=2,100,0))))</f>
        <v>100</v>
      </c>
      <c r="D214" s="52">
        <f t="shared" si="25"/>
        <v>100</v>
      </c>
      <c r="E214" s="52">
        <f>IF(A214="","",SUM(Tabel2[[#This Row],[I1]:[I2]]))</f>
        <v>200</v>
      </c>
      <c r="F214" s="53" t="str">
        <f t="shared" si="26"/>
        <v>PP</v>
      </c>
      <c r="G214" s="53" t="str">
        <f t="shared" si="27"/>
        <v>MS</v>
      </c>
      <c r="H214" s="53" t="str">
        <f t="shared" si="28"/>
        <v>MP</v>
      </c>
      <c r="I214" s="53" t="str">
        <f t="shared" si="29"/>
        <v>PP/MS/MP</v>
      </c>
      <c r="J214" t="str">
        <f>IF(C214="","",IF(LEN(Tabel2[[#This Row],[Entiteit of attribuut]])=2,"",Tabel2[[#This Row],[Entiteit]]&amp;"_"&amp;Tabel2[[#This Row],[Entiteit of attribuut]]))</f>
        <v/>
      </c>
      <c r="K214" t="str">
        <f>IF(Schema!I227="","",Schema!I227)</f>
        <v/>
      </c>
      <c r="L214" t="str">
        <f>IF(Schema!J227="","",Schema!J227)</f>
        <v/>
      </c>
      <c r="M214" t="str">
        <f>IF(Schema!K227="","",Schema!K227)</f>
        <v/>
      </c>
      <c r="N214" t="str">
        <f>IF(Schema!L227="","",Schema!L227)</f>
        <v/>
      </c>
      <c r="O214" t="str">
        <f>IF(Schema!N227="","",Schema!N227)</f>
        <v>O</v>
      </c>
    </row>
    <row r="215" spans="1:15" x14ac:dyDescent="0.2">
      <c r="A215" t="str">
        <f>Schema!A228&amp;Schema!B228&amp;Schema!C228&amp;Schema!D228</f>
        <v>MYAAND</v>
      </c>
      <c r="B215" t="str">
        <f t="shared" si="24"/>
        <v>MP</v>
      </c>
      <c r="C215" s="52">
        <f>IF(A215="","",IF(LEN(Schema!A228)=2,1,IF(LEN(Schema!B228)=2,10,IF(LEN(Schema!C228)=2,100,0))))</f>
        <v>0</v>
      </c>
      <c r="D215" s="52">
        <f t="shared" si="25"/>
        <v>100</v>
      </c>
      <c r="E215" s="52">
        <f>IF(A215="","",SUM(Tabel2[[#This Row],[I1]:[I2]]))</f>
        <v>100</v>
      </c>
      <c r="F215" s="53" t="str">
        <f t="shared" si="26"/>
        <v>PP</v>
      </c>
      <c r="G215" s="53" t="str">
        <f t="shared" si="27"/>
        <v>MS</v>
      </c>
      <c r="H215" s="53" t="str">
        <f t="shared" si="28"/>
        <v>MP</v>
      </c>
      <c r="I215" s="53" t="str">
        <f t="shared" si="29"/>
        <v>PP/MS/MP</v>
      </c>
      <c r="J215" t="str">
        <f>IF(C215="","",IF(LEN(Tabel2[[#This Row],[Entiteit of attribuut]])=2,"",Tabel2[[#This Row],[Entiteit]]&amp;"_"&amp;Tabel2[[#This Row],[Entiteit of attribuut]]))</f>
        <v>MP_MYAAND</v>
      </c>
      <c r="K215" t="str">
        <f>IF(Schema!I228="","",Schema!I228)</f>
        <v/>
      </c>
      <c r="L215" t="str">
        <f>IF(Schema!J228="","",Schema!J228)</f>
        <v/>
      </c>
      <c r="M215" t="str">
        <f>IF(Schema!K228="","",Schema!K228)</f>
        <v/>
      </c>
      <c r="N215" t="str">
        <f>IF(Schema!L228="","",Schema!L228)</f>
        <v/>
      </c>
      <c r="O215" t="str">
        <f>IF(Schema!N228="","",Schema!N228)</f>
        <v>O</v>
      </c>
    </row>
    <row r="216" spans="1:15" x14ac:dyDescent="0.2">
      <c r="A216" t="str">
        <f>Schema!A229&amp;Schema!B229&amp;Schema!C229&amp;Schema!D229</f>
        <v>PLLEAD</v>
      </c>
      <c r="B216" t="str">
        <f t="shared" si="24"/>
        <v>MP</v>
      </c>
      <c r="C216" s="52">
        <f>IF(A216="","",IF(LEN(Schema!A229)=2,1,IF(LEN(Schema!B229)=2,10,IF(LEN(Schema!C229)=2,100,0))))</f>
        <v>0</v>
      </c>
      <c r="D216" s="52">
        <f t="shared" si="25"/>
        <v>100</v>
      </c>
      <c r="E216" s="52">
        <f>IF(A216="","",SUM(Tabel2[[#This Row],[I1]:[I2]]))</f>
        <v>100</v>
      </c>
      <c r="F216" s="53" t="str">
        <f t="shared" si="26"/>
        <v>PP</v>
      </c>
      <c r="G216" s="53" t="str">
        <f t="shared" si="27"/>
        <v>MS</v>
      </c>
      <c r="H216" s="53" t="str">
        <f t="shared" si="28"/>
        <v>MP</v>
      </c>
      <c r="I216" s="53" t="str">
        <f t="shared" si="29"/>
        <v>PP/MS/MP</v>
      </c>
      <c r="J216" t="str">
        <f>IF(C216="","",IF(LEN(Tabel2[[#This Row],[Entiteit of attribuut]])=2,"",Tabel2[[#This Row],[Entiteit]]&amp;"_"&amp;Tabel2[[#This Row],[Entiteit of attribuut]]))</f>
        <v>MP_PLLEAD</v>
      </c>
      <c r="K216" t="str">
        <f>IF(Schema!I229="","",Schema!I229)</f>
        <v/>
      </c>
      <c r="L216" t="str">
        <f>IF(Schema!J229="","",Schema!J229)</f>
        <v/>
      </c>
      <c r="M216" t="str">
        <f>IF(Schema!K229="","",Schema!K229)</f>
        <v/>
      </c>
      <c r="N216" t="str">
        <f>IF(Schema!L229="","",Schema!L229)</f>
        <v/>
      </c>
      <c r="O216" t="str">
        <f>IF(Schema!N229="","",Schema!N229)</f>
        <v>O</v>
      </c>
    </row>
    <row r="217" spans="1:15" x14ac:dyDescent="0.2">
      <c r="A217" t="str">
        <f>Schema!A230&amp;Schema!B230&amp;Schema!C230&amp;Schema!D230</f>
        <v>POOLNUM</v>
      </c>
      <c r="B217" t="str">
        <f t="shared" si="24"/>
        <v>MP</v>
      </c>
      <c r="C217" s="52">
        <f>IF(A217="","",IF(LEN(Schema!A230)=2,1,IF(LEN(Schema!B230)=2,10,IF(LEN(Schema!C230)=2,100,0))))</f>
        <v>0</v>
      </c>
      <c r="D217" s="52">
        <f t="shared" si="25"/>
        <v>100</v>
      </c>
      <c r="E217" s="52">
        <f>IF(A217="","",SUM(Tabel2[[#This Row],[I1]:[I2]]))</f>
        <v>100</v>
      </c>
      <c r="F217" s="53" t="str">
        <f t="shared" si="26"/>
        <v>PP</v>
      </c>
      <c r="G217" s="53" t="str">
        <f t="shared" si="27"/>
        <v>MS</v>
      </c>
      <c r="H217" s="53" t="str">
        <f t="shared" si="28"/>
        <v>MP</v>
      </c>
      <c r="I217" s="53" t="str">
        <f t="shared" si="29"/>
        <v>PP/MS/MP</v>
      </c>
      <c r="J217" t="str">
        <f>IF(C217="","",IF(LEN(Tabel2[[#This Row],[Entiteit of attribuut]])=2,"",Tabel2[[#This Row],[Entiteit]]&amp;"_"&amp;Tabel2[[#This Row],[Entiteit of attribuut]]))</f>
        <v>MP_POOLNUM</v>
      </c>
      <c r="K217" t="str">
        <f>IF(Schema!I230="","",Schema!I230)</f>
        <v/>
      </c>
      <c r="L217" t="str">
        <f>IF(Schema!J230="","",Schema!J230)</f>
        <v/>
      </c>
      <c r="M217" t="str">
        <f>IF(Schema!K230="","",Schema!K230)</f>
        <v/>
      </c>
      <c r="N217" t="str">
        <f>IF(Schema!L230="","",Schema!L230)</f>
        <v/>
      </c>
      <c r="O217" t="str">
        <f>IF(Schema!N230="","",Schema!N230)</f>
        <v>V</v>
      </c>
    </row>
    <row r="218" spans="1:15" x14ac:dyDescent="0.2">
      <c r="A218" t="str">
        <f>Schema!A231&amp;Schema!B231&amp;Schema!C231&amp;Schema!D231</f>
        <v>POOLPRC</v>
      </c>
      <c r="B218" t="str">
        <f t="shared" si="24"/>
        <v>MP</v>
      </c>
      <c r="C218" s="52">
        <f>IF(A218="","",IF(LEN(Schema!A231)=2,1,IF(LEN(Schema!B231)=2,10,IF(LEN(Schema!C231)=2,100,0))))</f>
        <v>0</v>
      </c>
      <c r="D218" s="52">
        <f t="shared" si="25"/>
        <v>100</v>
      </c>
      <c r="E218" s="52">
        <f>IF(A218="","",SUM(Tabel2[[#This Row],[I1]:[I2]]))</f>
        <v>100</v>
      </c>
      <c r="F218" s="53" t="str">
        <f t="shared" si="26"/>
        <v>PP</v>
      </c>
      <c r="G218" s="53" t="str">
        <f t="shared" si="27"/>
        <v>MS</v>
      </c>
      <c r="H218" s="53" t="str">
        <f t="shared" si="28"/>
        <v>MP</v>
      </c>
      <c r="I218" s="53" t="str">
        <f t="shared" si="29"/>
        <v>PP/MS/MP</v>
      </c>
      <c r="J218" t="str">
        <f>IF(C218="","",IF(LEN(Tabel2[[#This Row],[Entiteit of attribuut]])=2,"",Tabel2[[#This Row],[Entiteit]]&amp;"_"&amp;Tabel2[[#This Row],[Entiteit of attribuut]]))</f>
        <v>MP_POOLPRC</v>
      </c>
      <c r="K218" t="str">
        <f>IF(Schema!I231="","",Schema!I231)</f>
        <v/>
      </c>
      <c r="L218" t="str">
        <f>IF(Schema!J231="","",Schema!J231)</f>
        <v/>
      </c>
      <c r="M218" t="str">
        <f>IF(Schema!K231="","",Schema!K231)</f>
        <v/>
      </c>
      <c r="N218" t="str">
        <f>IF(Schema!L231="","",Schema!L231)</f>
        <v/>
      </c>
      <c r="O218" t="str">
        <f>IF(Schema!N231="","",Schema!N231)</f>
        <v>V</v>
      </c>
    </row>
    <row r="219" spans="1:15" x14ac:dyDescent="0.2">
      <c r="A219" t="str">
        <f>Schema!A232&amp;Schema!B232&amp;Schema!C232&amp;Schema!D232</f>
        <v>OD</v>
      </c>
      <c r="B219" t="str">
        <f t="shared" si="24"/>
        <v>OD</v>
      </c>
      <c r="C219" s="52">
        <f>IF(A219="","",IF(LEN(Schema!A232)=2,1,IF(LEN(Schema!B232)=2,10,IF(LEN(Schema!C232)=2,100,0))))</f>
        <v>10</v>
      </c>
      <c r="D219" s="52">
        <f t="shared" si="25"/>
        <v>10</v>
      </c>
      <c r="E219" s="52">
        <f>IF(A219="","",SUM(Tabel2[[#This Row],[I1]:[I2]]))</f>
        <v>20</v>
      </c>
      <c r="F219" s="53" t="str">
        <f t="shared" si="26"/>
        <v>PP</v>
      </c>
      <c r="G219" s="53" t="str">
        <f t="shared" si="27"/>
        <v>OD</v>
      </c>
      <c r="H219" s="53" t="str">
        <f t="shared" si="28"/>
        <v/>
      </c>
      <c r="I219" s="53" t="str">
        <f t="shared" si="29"/>
        <v>PP/OD</v>
      </c>
      <c r="J219" t="str">
        <f>IF(C219="","",IF(LEN(Tabel2[[#This Row],[Entiteit of attribuut]])=2,"",Tabel2[[#This Row],[Entiteit]]&amp;"_"&amp;Tabel2[[#This Row],[Entiteit of attribuut]]))</f>
        <v/>
      </c>
      <c r="K219" t="str">
        <f>IF(Schema!I232="","",Schema!I232)</f>
        <v/>
      </c>
      <c r="L219" t="str">
        <f>IF(Schema!J232="","",Schema!J232)</f>
        <v/>
      </c>
      <c r="M219" t="str">
        <f>IF(Schema!K232="","",Schema!K232)</f>
        <v/>
      </c>
      <c r="N219" t="str">
        <f>IF(Schema!L232="","",Schema!L232)</f>
        <v/>
      </c>
      <c r="O219" t="str">
        <f>IF(Schema!N232="","",Schema!N232)</f>
        <v>O</v>
      </c>
    </row>
    <row r="220" spans="1:15" x14ac:dyDescent="0.2">
      <c r="A220" t="str">
        <f>Schema!A233&amp;Schema!B233&amp;Schema!C233&amp;Schema!D233</f>
        <v>BAFWST</v>
      </c>
      <c r="B220" t="str">
        <f t="shared" si="24"/>
        <v>OD</v>
      </c>
      <c r="C220" s="52">
        <f>IF(A220="","",IF(LEN(Schema!A233)=2,1,IF(LEN(Schema!B233)=2,10,IF(LEN(Schema!C233)=2,100,0))))</f>
        <v>0</v>
      </c>
      <c r="D220" s="52">
        <f t="shared" si="25"/>
        <v>10</v>
      </c>
      <c r="E220" s="52">
        <f>IF(A220="","",SUM(Tabel2[[#This Row],[I1]:[I2]]))</f>
        <v>10</v>
      </c>
      <c r="F220" s="53" t="str">
        <f t="shared" si="26"/>
        <v>PP</v>
      </c>
      <c r="G220" s="53" t="str">
        <f t="shared" si="27"/>
        <v>OD</v>
      </c>
      <c r="H220" s="53" t="str">
        <f t="shared" si="28"/>
        <v/>
      </c>
      <c r="I220" s="53" t="str">
        <f t="shared" si="29"/>
        <v>PP/OD</v>
      </c>
      <c r="J220" t="str">
        <f>IF(C220="","",IF(LEN(Tabel2[[#This Row],[Entiteit of attribuut]])=2,"",Tabel2[[#This Row],[Entiteit]]&amp;"_"&amp;Tabel2[[#This Row],[Entiteit of attribuut]]))</f>
        <v>OD_BAFWST</v>
      </c>
      <c r="K220" t="str">
        <f>IF(Schema!I233="","",Schema!I233)</f>
        <v/>
      </c>
      <c r="L220" t="str">
        <f>IF(Schema!J233="","",Schema!J233)</f>
        <v/>
      </c>
      <c r="M220" t="str">
        <f>IF(Schema!K233="","",Schema!K233)</f>
        <v/>
      </c>
      <c r="N220" t="str">
        <f>IF(Schema!L233="","",Schema!L233)</f>
        <v/>
      </c>
      <c r="O220" t="str">
        <f>IF(Schema!N233="","",Schema!N233)</f>
        <v>O</v>
      </c>
    </row>
    <row r="221" spans="1:15" x14ac:dyDescent="0.2">
      <c r="A221" t="str">
        <f>Schema!A234&amp;Schema!B234&amp;Schema!C234&amp;Schema!D234</f>
        <v>BTP</v>
      </c>
      <c r="B221" t="str">
        <f t="shared" si="24"/>
        <v>OD</v>
      </c>
      <c r="C221" s="52">
        <f>IF(A221="","",IF(LEN(Schema!A234)=2,1,IF(LEN(Schema!B234)=2,10,IF(LEN(Schema!C234)=2,100,0))))</f>
        <v>0</v>
      </c>
      <c r="D221" s="52">
        <f t="shared" si="25"/>
        <v>10</v>
      </c>
      <c r="E221" s="52">
        <f>IF(A221="","",SUM(Tabel2[[#This Row],[I1]:[I2]]))</f>
        <v>10</v>
      </c>
      <c r="F221" s="53" t="str">
        <f t="shared" si="26"/>
        <v>PP</v>
      </c>
      <c r="G221" s="53" t="str">
        <f t="shared" si="27"/>
        <v>OD</v>
      </c>
      <c r="H221" s="53" t="str">
        <f t="shared" si="28"/>
        <v/>
      </c>
      <c r="I221" s="53" t="str">
        <f t="shared" si="29"/>
        <v>PP/OD</v>
      </c>
      <c r="J221" t="str">
        <f>IF(C221="","",IF(LEN(Tabel2[[#This Row],[Entiteit of attribuut]])=2,"",Tabel2[[#This Row],[Entiteit]]&amp;"_"&amp;Tabel2[[#This Row],[Entiteit of attribuut]]))</f>
        <v>OD_BTP</v>
      </c>
      <c r="K221" t="str">
        <f>IF(Schema!I234="","",Schema!I234)</f>
        <v/>
      </c>
      <c r="L221" t="str">
        <f>IF(Schema!J234="","",Schema!J234)</f>
        <v/>
      </c>
      <c r="M221" t="str">
        <f>IF(Schema!K234="","",Schema!K234)</f>
        <v/>
      </c>
      <c r="N221" t="str">
        <f>IF(Schema!L234="","",Schema!L234)</f>
        <v/>
      </c>
      <c r="O221" t="str">
        <f>IF(Schema!N234="","",Schema!N234)</f>
        <v>LEEG</v>
      </c>
    </row>
    <row r="222" spans="1:15" x14ac:dyDescent="0.2">
      <c r="A222" t="str">
        <f>Schema!A235&amp;Schema!B235&amp;Schema!C235&amp;Schema!D235</f>
        <v>CODE</v>
      </c>
      <c r="B222" t="str">
        <f t="shared" si="24"/>
        <v>OD</v>
      </c>
      <c r="C222" s="52">
        <f>IF(A222="","",IF(LEN(Schema!A235)=2,1,IF(LEN(Schema!B235)=2,10,IF(LEN(Schema!C235)=2,100,0))))</f>
        <v>0</v>
      </c>
      <c r="D222" s="52">
        <f t="shared" si="25"/>
        <v>10</v>
      </c>
      <c r="E222" s="52">
        <f>IF(A222="","",SUM(Tabel2[[#This Row],[I1]:[I2]]))</f>
        <v>10</v>
      </c>
      <c r="F222" s="53" t="str">
        <f t="shared" si="26"/>
        <v>PP</v>
      </c>
      <c r="G222" s="53" t="str">
        <f t="shared" si="27"/>
        <v>OD</v>
      </c>
      <c r="H222" s="53" t="str">
        <f t="shared" si="28"/>
        <v/>
      </c>
      <c r="I222" s="53" t="str">
        <f t="shared" si="29"/>
        <v>PP/OD</v>
      </c>
      <c r="J222" t="str">
        <f>IF(C222="","",IF(LEN(Tabel2[[#This Row],[Entiteit of attribuut]])=2,"",Tabel2[[#This Row],[Entiteit]]&amp;"_"&amp;Tabel2[[#This Row],[Entiteit of attribuut]]))</f>
        <v>OD_CODE</v>
      </c>
      <c r="K222" t="str">
        <f>IF(Schema!I235="","",Schema!I235)</f>
        <v/>
      </c>
      <c r="L222" t="str">
        <f>IF(Schema!J235="","",Schema!J235)</f>
        <v/>
      </c>
      <c r="M222" t="str">
        <f>IF(Schema!K235="","",Schema!K235)</f>
        <v/>
      </c>
      <c r="N222" t="str">
        <f>IF(Schema!L235="","",Schema!L235)</f>
        <v/>
      </c>
      <c r="O222" t="str">
        <f>IF(Schema!N235="","",Schema!N235)</f>
        <v>O</v>
      </c>
    </row>
    <row r="223" spans="1:15" x14ac:dyDescent="0.2">
      <c r="A223" t="str">
        <f>Schema!A236&amp;Schema!B236&amp;Schema!C236&amp;Schema!D236</f>
        <v>COLFACT</v>
      </c>
      <c r="B223" t="str">
        <f t="shared" si="24"/>
        <v>OD</v>
      </c>
      <c r="C223" s="52">
        <f>IF(A223="","",IF(LEN(Schema!A236)=2,1,IF(LEN(Schema!B236)=2,10,IF(LEN(Schema!C236)=2,100,0))))</f>
        <v>0</v>
      </c>
      <c r="D223" s="52">
        <f t="shared" si="25"/>
        <v>10</v>
      </c>
      <c r="E223" s="52">
        <f>IF(A223="","",SUM(Tabel2[[#This Row],[I1]:[I2]]))</f>
        <v>10</v>
      </c>
      <c r="F223" s="53" t="str">
        <f t="shared" si="26"/>
        <v>PP</v>
      </c>
      <c r="G223" s="53" t="str">
        <f t="shared" si="27"/>
        <v>OD</v>
      </c>
      <c r="H223" s="53" t="str">
        <f t="shared" si="28"/>
        <v/>
      </c>
      <c r="I223" s="53" t="str">
        <f t="shared" si="29"/>
        <v>PP/OD</v>
      </c>
      <c r="J223" t="str">
        <f>IF(C223="","",IF(LEN(Tabel2[[#This Row],[Entiteit of attribuut]])=2,"",Tabel2[[#This Row],[Entiteit]]&amp;"_"&amp;Tabel2[[#This Row],[Entiteit of attribuut]]))</f>
        <v>OD_COLFACT</v>
      </c>
      <c r="K223" t="str">
        <f>IF(Schema!I236="","",Schema!I236)</f>
        <v/>
      </c>
      <c r="L223" t="str">
        <f>IF(Schema!J236="","",Schema!J236)</f>
        <v/>
      </c>
      <c r="M223" t="str">
        <f>IF(Schema!K236="","",Schema!K236)</f>
        <v/>
      </c>
      <c r="N223" t="str">
        <f>IF(Schema!L236="","",Schema!L236)</f>
        <v/>
      </c>
      <c r="O223" t="str">
        <f>IF(Schema!N236="","",Schema!N236)</f>
        <v>O</v>
      </c>
    </row>
    <row r="224" spans="1:15" x14ac:dyDescent="0.2">
      <c r="A224" t="str">
        <f>Schema!A237&amp;Schema!B237&amp;Schema!C237&amp;Schema!D237</f>
        <v>ERB</v>
      </c>
      <c r="B224" t="str">
        <f t="shared" si="24"/>
        <v>OD</v>
      </c>
      <c r="C224" s="52">
        <f>IF(A224="","",IF(LEN(Schema!A237)=2,1,IF(LEN(Schema!B237)=2,10,IF(LEN(Schema!C237)=2,100,0))))</f>
        <v>0</v>
      </c>
      <c r="D224" s="52">
        <f t="shared" si="25"/>
        <v>10</v>
      </c>
      <c r="E224" s="52">
        <f>IF(A224="","",SUM(Tabel2[[#This Row],[I1]:[I2]]))</f>
        <v>10</v>
      </c>
      <c r="F224" s="53" t="str">
        <f t="shared" si="26"/>
        <v>PP</v>
      </c>
      <c r="G224" s="53" t="str">
        <f t="shared" si="27"/>
        <v>OD</v>
      </c>
      <c r="H224" s="53" t="str">
        <f t="shared" si="28"/>
        <v/>
      </c>
      <c r="I224" s="53" t="str">
        <f t="shared" si="29"/>
        <v>PP/OD</v>
      </c>
      <c r="J224" t="str">
        <f>IF(C224="","",IF(LEN(Tabel2[[#This Row],[Entiteit of attribuut]])=2,"",Tabel2[[#This Row],[Entiteit]]&amp;"_"&amp;Tabel2[[#This Row],[Entiteit of attribuut]]))</f>
        <v>OD_ERB</v>
      </c>
      <c r="K224" t="str">
        <f>IF(Schema!I237="","",Schema!I237)</f>
        <v/>
      </c>
      <c r="L224" t="str">
        <f>IF(Schema!J237="","",Schema!J237)</f>
        <v/>
      </c>
      <c r="M224" t="str">
        <f>IF(Schema!K237="","",Schema!K237)</f>
        <v/>
      </c>
      <c r="N224" t="str">
        <f>IF(Schema!L237="","",Schema!L237)</f>
        <v/>
      </c>
      <c r="O224" t="str">
        <f>IF(Schema!N237="","",Schema!N237)</f>
        <v>O</v>
      </c>
    </row>
    <row r="225" spans="1:15" x14ac:dyDescent="0.2">
      <c r="A225" t="str">
        <f>Schema!A238&amp;Schema!B238&amp;Schema!C238&amp;Schema!D238</f>
        <v>GADEKCD</v>
      </c>
      <c r="B225" t="str">
        <f t="shared" si="24"/>
        <v>OD</v>
      </c>
      <c r="C225" s="52">
        <f>IF(A225="","",IF(LEN(Schema!A238)=2,1,IF(LEN(Schema!B238)=2,10,IF(LEN(Schema!C238)=2,100,0))))</f>
        <v>0</v>
      </c>
      <c r="D225" s="52">
        <f t="shared" si="25"/>
        <v>10</v>
      </c>
      <c r="E225" s="52">
        <f>IF(A225="","",SUM(Tabel2[[#This Row],[I1]:[I2]]))</f>
        <v>10</v>
      </c>
      <c r="F225" s="53" t="str">
        <f t="shared" si="26"/>
        <v>PP</v>
      </c>
      <c r="G225" s="53" t="str">
        <f t="shared" si="27"/>
        <v>OD</v>
      </c>
      <c r="H225" s="53" t="str">
        <f t="shared" si="28"/>
        <v/>
      </c>
      <c r="I225" s="53" t="str">
        <f t="shared" si="29"/>
        <v>PP/OD</v>
      </c>
      <c r="J225" t="str">
        <f>IF(C225="","",IF(LEN(Tabel2[[#This Row],[Entiteit of attribuut]])=2,"",Tabel2[[#This Row],[Entiteit]]&amp;"_"&amp;Tabel2[[#This Row],[Entiteit of attribuut]]))</f>
        <v>OD_GADEKCD</v>
      </c>
      <c r="K225" t="str">
        <f>IF(Schema!I238="","",Schema!I238)</f>
        <v/>
      </c>
      <c r="L225" t="str">
        <f>IF(Schema!J238="","",Schema!J238)</f>
        <v/>
      </c>
      <c r="M225" t="str">
        <f>IF(Schema!K238="","",Schema!K238)</f>
        <v/>
      </c>
      <c r="N225" t="str">
        <f>IF(Schema!L238="","",Schema!L238)</f>
        <v/>
      </c>
      <c r="O225" t="str">
        <f>IF(Schema!N238="","",Schema!N238)</f>
        <v>V</v>
      </c>
    </row>
    <row r="226" spans="1:15" x14ac:dyDescent="0.2">
      <c r="A226" t="str">
        <f>Schema!A239&amp;Schema!B239&amp;Schema!C239&amp;Schema!D239</f>
        <v>GADEKCO</v>
      </c>
      <c r="B226" t="str">
        <f t="shared" si="24"/>
        <v>OD</v>
      </c>
      <c r="C226" s="52">
        <f>IF(A226="","",IF(LEN(Schema!A239)=2,1,IF(LEN(Schema!B239)=2,10,IF(LEN(Schema!C239)=2,100,0))))</f>
        <v>0</v>
      </c>
      <c r="D226" s="52">
        <f t="shared" si="25"/>
        <v>10</v>
      </c>
      <c r="E226" s="52">
        <f>IF(A226="","",SUM(Tabel2[[#This Row],[I1]:[I2]]))</f>
        <v>10</v>
      </c>
      <c r="F226" s="53" t="str">
        <f t="shared" si="26"/>
        <v>PP</v>
      </c>
      <c r="G226" s="53" t="str">
        <f t="shared" si="27"/>
        <v>OD</v>
      </c>
      <c r="H226" s="53" t="str">
        <f t="shared" si="28"/>
        <v/>
      </c>
      <c r="I226" s="53" t="str">
        <f t="shared" si="29"/>
        <v>PP/OD</v>
      </c>
      <c r="J226" t="str">
        <f>IF(C226="","",IF(LEN(Tabel2[[#This Row],[Entiteit of attribuut]])=2,"",Tabel2[[#This Row],[Entiteit]]&amp;"_"&amp;Tabel2[[#This Row],[Entiteit of attribuut]]))</f>
        <v>OD_GADEKCO</v>
      </c>
      <c r="K226" t="str">
        <f>IF(Schema!I239="","",Schema!I239)</f>
        <v/>
      </c>
      <c r="L226" t="str">
        <f>IF(Schema!J239="","",Schema!J239)</f>
        <v/>
      </c>
      <c r="M226" t="str">
        <f>IF(Schema!K239="","",Schema!K239)</f>
        <v/>
      </c>
      <c r="N226" t="str">
        <f>IF(Schema!L239="","",Schema!L239)</f>
        <v/>
      </c>
      <c r="O226" t="str">
        <f>IF(Schema!N239="","",Schema!N239)</f>
        <v>V</v>
      </c>
    </row>
    <row r="227" spans="1:15" x14ac:dyDescent="0.2">
      <c r="A227" t="str">
        <f>Schema!A240&amp;Schema!B240&amp;Schema!C240&amp;Schema!D240</f>
        <v>MYCODE</v>
      </c>
      <c r="B227" t="str">
        <f t="shared" si="24"/>
        <v>OD</v>
      </c>
      <c r="C227" s="52">
        <f>IF(A227="","",IF(LEN(Schema!A240)=2,1,IF(LEN(Schema!B240)=2,10,IF(LEN(Schema!C240)=2,100,0))))</f>
        <v>0</v>
      </c>
      <c r="D227" s="52">
        <f t="shared" si="25"/>
        <v>10</v>
      </c>
      <c r="E227" s="52">
        <f>IF(A227="","",SUM(Tabel2[[#This Row],[I1]:[I2]]))</f>
        <v>10</v>
      </c>
      <c r="F227" s="53" t="str">
        <f t="shared" si="26"/>
        <v>PP</v>
      </c>
      <c r="G227" s="53" t="str">
        <f t="shared" si="27"/>
        <v>OD</v>
      </c>
      <c r="H227" s="53" t="str">
        <f t="shared" si="28"/>
        <v/>
      </c>
      <c r="I227" s="53" t="str">
        <f t="shared" si="29"/>
        <v>PP/OD</v>
      </c>
      <c r="J227" t="str">
        <f>IF(C227="","",IF(LEN(Tabel2[[#This Row],[Entiteit of attribuut]])=2,"",Tabel2[[#This Row],[Entiteit]]&amp;"_"&amp;Tabel2[[#This Row],[Entiteit of attribuut]]))</f>
        <v>OD_MYCODE</v>
      </c>
      <c r="K227" t="str">
        <f>IF(Schema!I240="","",Schema!I240)</f>
        <v/>
      </c>
      <c r="L227" t="str">
        <f>IF(Schema!J240="","",Schema!J240)</f>
        <v/>
      </c>
      <c r="M227" t="str">
        <f>IF(Schema!K240="","",Schema!K240)</f>
        <v/>
      </c>
      <c r="N227" t="str">
        <f>IF(Schema!L240="","",Schema!L240)</f>
        <v/>
      </c>
      <c r="O227" t="str">
        <f>IF(Schema!N240="","",Schema!N240)</f>
        <v>O</v>
      </c>
    </row>
    <row r="228" spans="1:15" x14ac:dyDescent="0.2">
      <c r="A228" t="str">
        <f>Schema!A241&amp;Schema!B241&amp;Schema!C241&amp;Schema!D241</f>
        <v>NJP</v>
      </c>
      <c r="B228" t="str">
        <f t="shared" si="24"/>
        <v>OD</v>
      </c>
      <c r="C228" s="52">
        <f>IF(A228="","",IF(LEN(Schema!A241)=2,1,IF(LEN(Schema!B241)=2,10,IF(LEN(Schema!C241)=2,100,0))))</f>
        <v>0</v>
      </c>
      <c r="D228" s="52">
        <f t="shared" si="25"/>
        <v>10</v>
      </c>
      <c r="E228" s="52">
        <f>IF(A228="","",SUM(Tabel2[[#This Row],[I1]:[I2]]))</f>
        <v>10</v>
      </c>
      <c r="F228" s="53" t="str">
        <f t="shared" si="26"/>
        <v>PP</v>
      </c>
      <c r="G228" s="53" t="str">
        <f t="shared" si="27"/>
        <v>OD</v>
      </c>
      <c r="H228" s="53" t="str">
        <f t="shared" si="28"/>
        <v/>
      </c>
      <c r="I228" s="53" t="str">
        <f t="shared" si="29"/>
        <v>PP/OD</v>
      </c>
      <c r="J228" t="str">
        <f>IF(C228="","",IF(LEN(Tabel2[[#This Row],[Entiteit of attribuut]])=2,"",Tabel2[[#This Row],[Entiteit]]&amp;"_"&amp;Tabel2[[#This Row],[Entiteit of attribuut]]))</f>
        <v>OD_NJP</v>
      </c>
      <c r="K228" t="str">
        <f>IF(Schema!I241="","",Schema!I241)</f>
        <v/>
      </c>
      <c r="L228" t="str">
        <f>IF(Schema!J241="","",Schema!J241)</f>
        <v/>
      </c>
      <c r="M228" t="str">
        <f>IF(Schema!K241="","",Schema!K241)</f>
        <v/>
      </c>
      <c r="N228" t="str">
        <f>IF(Schema!L241="","",Schema!L241)</f>
        <v/>
      </c>
      <c r="O228" t="str">
        <f>IF(Schema!N241="","",Schema!N241)</f>
        <v>O</v>
      </c>
    </row>
    <row r="229" spans="1:15" x14ac:dyDescent="0.2">
      <c r="A229" t="str">
        <f>Schema!A242&amp;Schema!B242&amp;Schema!C242&amp;Schema!D242</f>
        <v>PAFWST</v>
      </c>
      <c r="B229" t="str">
        <f t="shared" si="24"/>
        <v>OD</v>
      </c>
      <c r="C229" s="52">
        <f>IF(A229="","",IF(LEN(Schema!A242)=2,1,IF(LEN(Schema!B242)=2,10,IF(LEN(Schema!C242)=2,100,0))))</f>
        <v>0</v>
      </c>
      <c r="D229" s="52">
        <f t="shared" si="25"/>
        <v>10</v>
      </c>
      <c r="E229" s="52">
        <f>IF(A229="","",SUM(Tabel2[[#This Row],[I1]:[I2]]))</f>
        <v>10</v>
      </c>
      <c r="F229" s="53" t="str">
        <f t="shared" si="26"/>
        <v>PP</v>
      </c>
      <c r="G229" s="53" t="str">
        <f t="shared" si="27"/>
        <v>OD</v>
      </c>
      <c r="H229" s="53" t="str">
        <f t="shared" si="28"/>
        <v/>
      </c>
      <c r="I229" s="53" t="str">
        <f t="shared" si="29"/>
        <v>PP/OD</v>
      </c>
      <c r="J229" t="str">
        <f>IF(C229="","",IF(LEN(Tabel2[[#This Row],[Entiteit of attribuut]])=2,"",Tabel2[[#This Row],[Entiteit]]&amp;"_"&amp;Tabel2[[#This Row],[Entiteit of attribuut]]))</f>
        <v>OD_PAFWST</v>
      </c>
      <c r="K229" t="str">
        <f>IF(Schema!I242="","",Schema!I242)</f>
        <v/>
      </c>
      <c r="L229" t="str">
        <f>IF(Schema!J242="","",Schema!J242)</f>
        <v/>
      </c>
      <c r="M229" t="str">
        <f>IF(Schema!K242="","",Schema!K242)</f>
        <v/>
      </c>
      <c r="N229" t="str">
        <f>IF(Schema!L242="","",Schema!L242)</f>
        <v/>
      </c>
      <c r="O229" t="str">
        <f>IF(Schema!N242="","",Schema!N242)</f>
        <v>O</v>
      </c>
    </row>
    <row r="230" spans="1:15" x14ac:dyDescent="0.2">
      <c r="A230" t="str">
        <f>Schema!A243&amp;Schema!B243&amp;Schema!C243&amp;Schema!D243</f>
        <v>PPRC</v>
      </c>
      <c r="B230" t="str">
        <f t="shared" si="24"/>
        <v>OD</v>
      </c>
      <c r="C230" s="52">
        <f>IF(A230="","",IF(LEN(Schema!A243)=2,1,IF(LEN(Schema!B243)=2,10,IF(LEN(Schema!C243)=2,100,0))))</f>
        <v>0</v>
      </c>
      <c r="D230" s="52">
        <f t="shared" si="25"/>
        <v>10</v>
      </c>
      <c r="E230" s="52">
        <f>IF(A230="","",SUM(Tabel2[[#This Row],[I1]:[I2]]))</f>
        <v>10</v>
      </c>
      <c r="F230" s="53" t="str">
        <f t="shared" si="26"/>
        <v>PP</v>
      </c>
      <c r="G230" s="53" t="str">
        <f t="shared" si="27"/>
        <v>OD</v>
      </c>
      <c r="H230" s="53" t="str">
        <f t="shared" si="28"/>
        <v/>
      </c>
      <c r="I230" s="53" t="str">
        <f t="shared" si="29"/>
        <v>PP/OD</v>
      </c>
      <c r="J230" t="str">
        <f>IF(C230="","",IF(LEN(Tabel2[[#This Row],[Entiteit of attribuut]])=2,"",Tabel2[[#This Row],[Entiteit]]&amp;"_"&amp;Tabel2[[#This Row],[Entiteit of attribuut]]))</f>
        <v>OD_PPRC</v>
      </c>
      <c r="K230" t="str">
        <f>IF(Schema!I243="","",Schema!I243)</f>
        <v/>
      </c>
      <c r="L230" t="str">
        <f>IF(Schema!J243="","",Schema!J243)</f>
        <v/>
      </c>
      <c r="M230" t="str">
        <f>IF(Schema!K243="","",Schema!K243)</f>
        <v/>
      </c>
      <c r="N230" t="str">
        <f>IF(Schema!L243="","",Schema!L243)</f>
        <v/>
      </c>
      <c r="O230" t="str">
        <f>IF(Schema!N243="","",Schema!N243)</f>
        <v>O</v>
      </c>
    </row>
    <row r="231" spans="1:15" x14ac:dyDescent="0.2">
      <c r="A231" t="str">
        <f>Schema!A244&amp;Schema!B244&amp;Schema!C244&amp;Schema!D244</f>
        <v>PRCPKKT</v>
      </c>
      <c r="B231" t="str">
        <f t="shared" si="24"/>
        <v>OD</v>
      </c>
      <c r="C231" s="52">
        <f>IF(A231="","",IF(LEN(Schema!A244)=2,1,IF(LEN(Schema!B244)=2,10,IF(LEN(Schema!C244)=2,100,0))))</f>
        <v>0</v>
      </c>
      <c r="D231" s="52">
        <f t="shared" si="25"/>
        <v>10</v>
      </c>
      <c r="E231" s="52">
        <f>IF(A231="","",SUM(Tabel2[[#This Row],[I1]:[I2]]))</f>
        <v>10</v>
      </c>
      <c r="F231" s="53" t="str">
        <f t="shared" si="26"/>
        <v>PP</v>
      </c>
      <c r="G231" s="53" t="str">
        <f t="shared" si="27"/>
        <v>OD</v>
      </c>
      <c r="H231" s="53" t="str">
        <f t="shared" si="28"/>
        <v/>
      </c>
      <c r="I231" s="53" t="str">
        <f t="shared" si="29"/>
        <v>PP/OD</v>
      </c>
      <c r="J231" t="str">
        <f>IF(C231="","",IF(LEN(Tabel2[[#This Row],[Entiteit of attribuut]])=2,"",Tabel2[[#This Row],[Entiteit]]&amp;"_"&amp;Tabel2[[#This Row],[Entiteit of attribuut]]))</f>
        <v>OD_PRCPKKT</v>
      </c>
      <c r="K231" t="str">
        <f>IF(Schema!I244="","",Schema!I244)</f>
        <v/>
      </c>
      <c r="L231" t="str">
        <f>IF(Schema!J244="","",Schema!J244)</f>
        <v/>
      </c>
      <c r="M231" t="str">
        <f>IF(Schema!K244="","",Schema!K244)</f>
        <v/>
      </c>
      <c r="N231" t="str">
        <f>IF(Schema!L244="","",Schema!L244)</f>
        <v/>
      </c>
      <c r="O231" t="str">
        <f>IF(Schema!N244="","",Schema!N244)</f>
        <v>O</v>
      </c>
    </row>
    <row r="232" spans="1:15" x14ac:dyDescent="0.2">
      <c r="A232" t="str">
        <f>Schema!A245&amp;Schema!B245&amp;Schema!C245&amp;Schema!D245</f>
        <v>PRCTEKC</v>
      </c>
      <c r="B232" t="str">
        <f t="shared" si="24"/>
        <v>OD</v>
      </c>
      <c r="C232" s="52">
        <f>IF(A232="","",IF(LEN(Schema!A245)=2,1,IF(LEN(Schema!B245)=2,10,IF(LEN(Schema!C245)=2,100,0))))</f>
        <v>0</v>
      </c>
      <c r="D232" s="52">
        <f t="shared" si="25"/>
        <v>10</v>
      </c>
      <c r="E232" s="52">
        <f>IF(A232="","",SUM(Tabel2[[#This Row],[I1]:[I2]]))</f>
        <v>10</v>
      </c>
      <c r="F232" s="53" t="str">
        <f t="shared" si="26"/>
        <v>PP</v>
      </c>
      <c r="G232" s="53" t="str">
        <f t="shared" si="27"/>
        <v>OD</v>
      </c>
      <c r="H232" s="53" t="str">
        <f t="shared" si="28"/>
        <v/>
      </c>
      <c r="I232" s="53" t="str">
        <f t="shared" si="29"/>
        <v>PP/OD</v>
      </c>
      <c r="J232" t="str">
        <f>IF(C232="","",IF(LEN(Tabel2[[#This Row],[Entiteit of attribuut]])=2,"",Tabel2[[#This Row],[Entiteit]]&amp;"_"&amp;Tabel2[[#This Row],[Entiteit of attribuut]]))</f>
        <v>OD_PRCTEKC</v>
      </c>
      <c r="K232" t="str">
        <f>IF(Schema!I245="","",Schema!I245)</f>
        <v/>
      </c>
      <c r="L232" t="str">
        <f>IF(Schema!J245="","",Schema!J245)</f>
        <v/>
      </c>
      <c r="M232" t="str">
        <f>IF(Schema!K245="","",Schema!K245)</f>
        <v/>
      </c>
      <c r="N232" t="str">
        <f>IF(Schema!L245="","",Schema!L245)</f>
        <v/>
      </c>
      <c r="O232" t="str">
        <f>IF(Schema!N245="","",Schema!N245)</f>
        <v>O</v>
      </c>
    </row>
    <row r="233" spans="1:15" x14ac:dyDescent="0.2">
      <c r="A233" t="str">
        <f>Schema!A246&amp;Schema!B246&amp;Schema!C246&amp;Schema!D246</f>
        <v>PRMPROM</v>
      </c>
      <c r="B233" t="str">
        <f t="shared" si="24"/>
        <v>OD</v>
      </c>
      <c r="C233" s="52">
        <f>IF(A233="","",IF(LEN(Schema!A246)=2,1,IF(LEN(Schema!B246)=2,10,IF(LEN(Schema!C246)=2,100,0))))</f>
        <v>0</v>
      </c>
      <c r="D233" s="52">
        <f t="shared" si="25"/>
        <v>10</v>
      </c>
      <c r="E233" s="52">
        <f>IF(A233="","",SUM(Tabel2[[#This Row],[I1]:[I2]]))</f>
        <v>10</v>
      </c>
      <c r="F233" s="53" t="str">
        <f t="shared" si="26"/>
        <v>PP</v>
      </c>
      <c r="G233" s="53" t="str">
        <f t="shared" si="27"/>
        <v>OD</v>
      </c>
      <c r="H233" s="53" t="str">
        <f t="shared" si="28"/>
        <v/>
      </c>
      <c r="I233" s="53" t="str">
        <f t="shared" si="29"/>
        <v>PP/OD</v>
      </c>
      <c r="J233" t="str">
        <f>IF(C233="","",IF(LEN(Tabel2[[#This Row],[Entiteit of attribuut]])=2,"",Tabel2[[#This Row],[Entiteit]]&amp;"_"&amp;Tabel2[[#This Row],[Entiteit of attribuut]]))</f>
        <v>OD_PRMPROM</v>
      </c>
      <c r="K233" t="str">
        <f>IF(Schema!I246="","",Schema!I246)</f>
        <v/>
      </c>
      <c r="L233" t="str">
        <f>IF(Schema!J246="","",Schema!J246)</f>
        <v/>
      </c>
      <c r="M233" t="str">
        <f>IF(Schema!K246="","",Schema!K246)</f>
        <v/>
      </c>
      <c r="N233" t="str">
        <f>IF(Schema!L246="","",Schema!L246)</f>
        <v/>
      </c>
      <c r="O233" t="str">
        <f>IF(Schema!N246="","",Schema!N246)</f>
        <v>O</v>
      </c>
    </row>
    <row r="234" spans="1:15" x14ac:dyDescent="0.2">
      <c r="A234" t="str">
        <f>Schema!A247&amp;Schema!B247&amp;Schema!C247&amp;Schema!D247</f>
        <v>RELVRH</v>
      </c>
      <c r="B234" t="str">
        <f t="shared" si="24"/>
        <v>OD</v>
      </c>
      <c r="C234" s="52">
        <f>IF(A234="","",IF(LEN(Schema!A247)=2,1,IF(LEN(Schema!B247)=2,10,IF(LEN(Schema!C247)=2,100,0))))</f>
        <v>0</v>
      </c>
      <c r="D234" s="52">
        <f t="shared" si="25"/>
        <v>10</v>
      </c>
      <c r="E234" s="52">
        <f>IF(A234="","",SUM(Tabel2[[#This Row],[I1]:[I2]]))</f>
        <v>10</v>
      </c>
      <c r="F234" s="53" t="str">
        <f t="shared" si="26"/>
        <v>PP</v>
      </c>
      <c r="G234" s="53" t="str">
        <f t="shared" si="27"/>
        <v>OD</v>
      </c>
      <c r="H234" s="53" t="str">
        <f t="shared" si="28"/>
        <v/>
      </c>
      <c r="I234" s="53" t="str">
        <f t="shared" si="29"/>
        <v>PP/OD</v>
      </c>
      <c r="J234" t="str">
        <f>IF(C234="","",IF(LEN(Tabel2[[#This Row],[Entiteit of attribuut]])=2,"",Tabel2[[#This Row],[Entiteit]]&amp;"_"&amp;Tabel2[[#This Row],[Entiteit of attribuut]]))</f>
        <v>OD_RELVRH</v>
      </c>
      <c r="K234" t="str">
        <f>IF(Schema!I247="","",Schema!I247)</f>
        <v/>
      </c>
      <c r="L234" t="str">
        <f>IF(Schema!J247="","",Schema!J247)</f>
        <v/>
      </c>
      <c r="M234" t="str">
        <f>IF(Schema!K247="","",Schema!K247)</f>
        <v/>
      </c>
      <c r="N234" t="str">
        <f>IF(Schema!L247="","",Schema!L247)</f>
        <v/>
      </c>
      <c r="O234" t="str">
        <f>IF(Schema!N247="","",Schema!N247)</f>
        <v>O</v>
      </c>
    </row>
    <row r="235" spans="1:15" x14ac:dyDescent="0.2">
      <c r="A235" t="str">
        <f>Schema!A248&amp;Schema!B248&amp;Schema!C248&amp;Schema!D248</f>
        <v>RELVVNR</v>
      </c>
      <c r="B235" t="str">
        <f t="shared" si="24"/>
        <v>OD</v>
      </c>
      <c r="C235" s="52">
        <f>IF(A235="","",IF(LEN(Schema!A248)=2,1,IF(LEN(Schema!B248)=2,10,IF(LEN(Schema!C248)=2,100,0))))</f>
        <v>0</v>
      </c>
      <c r="D235" s="52">
        <f t="shared" si="25"/>
        <v>10</v>
      </c>
      <c r="E235" s="52">
        <f>IF(A235="","",SUM(Tabel2[[#This Row],[I1]:[I2]]))</f>
        <v>10</v>
      </c>
      <c r="F235" s="53" t="str">
        <f t="shared" si="26"/>
        <v>PP</v>
      </c>
      <c r="G235" s="53" t="str">
        <f t="shared" si="27"/>
        <v>OD</v>
      </c>
      <c r="H235" s="53" t="str">
        <f t="shared" si="28"/>
        <v/>
      </c>
      <c r="I235" s="53" t="str">
        <f t="shared" si="29"/>
        <v>PP/OD</v>
      </c>
      <c r="J235" t="str">
        <f>IF(C235="","",IF(LEN(Tabel2[[#This Row],[Entiteit of attribuut]])=2,"",Tabel2[[#This Row],[Entiteit]]&amp;"_"&amp;Tabel2[[#This Row],[Entiteit of attribuut]]))</f>
        <v>OD_RELVVNR</v>
      </c>
      <c r="K235" t="str">
        <f>IF(Schema!I248="","",Schema!I248)</f>
        <v/>
      </c>
      <c r="L235" t="str">
        <f>IF(Schema!J248="","",Schema!J248)</f>
        <v/>
      </c>
      <c r="M235" t="str">
        <f>IF(Schema!K248="","",Schema!K248)</f>
        <v/>
      </c>
      <c r="N235" t="str">
        <f>IF(Schema!L248="","",Schema!L248)</f>
        <v/>
      </c>
      <c r="O235" t="str">
        <f>IF(Schema!N248="","",Schema!N248)</f>
        <v>O</v>
      </c>
    </row>
    <row r="236" spans="1:15" x14ac:dyDescent="0.2">
      <c r="A236" t="str">
        <f>Schema!A249&amp;Schema!B249&amp;Schema!C249&amp;Schema!D249</f>
        <v>RJRCOR</v>
      </c>
      <c r="B236" t="str">
        <f t="shared" si="24"/>
        <v>OD</v>
      </c>
      <c r="C236" s="52">
        <f>IF(A236="","",IF(LEN(Schema!A249)=2,1,IF(LEN(Schema!B249)=2,10,IF(LEN(Schema!C249)=2,100,0))))</f>
        <v>0</v>
      </c>
      <c r="D236" s="52">
        <f t="shared" si="25"/>
        <v>10</v>
      </c>
      <c r="E236" s="52">
        <f>IF(A236="","",SUM(Tabel2[[#This Row],[I1]:[I2]]))</f>
        <v>10</v>
      </c>
      <c r="F236" s="53" t="str">
        <f t="shared" si="26"/>
        <v>PP</v>
      </c>
      <c r="G236" s="53" t="str">
        <f t="shared" si="27"/>
        <v>OD</v>
      </c>
      <c r="H236" s="53" t="str">
        <f t="shared" si="28"/>
        <v/>
      </c>
      <c r="I236" s="53" t="str">
        <f t="shared" si="29"/>
        <v>PP/OD</v>
      </c>
      <c r="J236" t="str">
        <f>IF(C236="","",IF(LEN(Tabel2[[#This Row],[Entiteit of attribuut]])=2,"",Tabel2[[#This Row],[Entiteit]]&amp;"_"&amp;Tabel2[[#This Row],[Entiteit of attribuut]]))</f>
        <v>OD_RJRCOR</v>
      </c>
      <c r="K236" t="str">
        <f>IF(Schema!I249="","",Schema!I249)</f>
        <v/>
      </c>
      <c r="L236" t="str">
        <f>IF(Schema!J249="","",Schema!J249)</f>
        <v/>
      </c>
      <c r="M236" t="str">
        <f>IF(Schema!K249="","",Schema!K249)</f>
        <v/>
      </c>
      <c r="N236" t="str">
        <f>IF(Schema!L249="","",Schema!L249)</f>
        <v/>
      </c>
      <c r="O236" t="str">
        <f>IF(Schema!N249="","",Schema!N249)</f>
        <v>O</v>
      </c>
    </row>
    <row r="237" spans="1:15" x14ac:dyDescent="0.2">
      <c r="A237" t="str">
        <f>Schema!A250&amp;Schema!B250&amp;Schema!C250&amp;Schema!D250</f>
        <v>TCORBDR</v>
      </c>
      <c r="B237" t="str">
        <f t="shared" si="24"/>
        <v>OD</v>
      </c>
      <c r="C237" s="52">
        <f>IF(A237="","",IF(LEN(Schema!A250)=2,1,IF(LEN(Schema!B250)=2,10,IF(LEN(Schema!C250)=2,100,0))))</f>
        <v>0</v>
      </c>
      <c r="D237" s="52">
        <f t="shared" si="25"/>
        <v>10</v>
      </c>
      <c r="E237" s="52">
        <f>IF(A237="","",SUM(Tabel2[[#This Row],[I1]:[I2]]))</f>
        <v>10</v>
      </c>
      <c r="F237" s="53" t="str">
        <f t="shared" si="26"/>
        <v>PP</v>
      </c>
      <c r="G237" s="53" t="str">
        <f t="shared" si="27"/>
        <v>OD</v>
      </c>
      <c r="H237" s="53" t="str">
        <f t="shared" si="28"/>
        <v/>
      </c>
      <c r="I237" s="53" t="str">
        <f t="shared" si="29"/>
        <v>PP/OD</v>
      </c>
      <c r="J237" t="str">
        <f>IF(C237="","",IF(LEN(Tabel2[[#This Row],[Entiteit of attribuut]])=2,"",Tabel2[[#This Row],[Entiteit]]&amp;"_"&amp;Tabel2[[#This Row],[Entiteit of attribuut]]))</f>
        <v>OD_TCORBDR</v>
      </c>
      <c r="K237" t="str">
        <f>IF(Schema!I250="","",Schema!I250)</f>
        <v/>
      </c>
      <c r="L237" t="str">
        <f>IF(Schema!J250="","",Schema!J250)</f>
        <v/>
      </c>
      <c r="M237" t="str">
        <f>IF(Schema!K250="","",Schema!K250)</f>
        <v/>
      </c>
      <c r="N237" t="str">
        <f>IF(Schema!L250="","",Schema!L250)</f>
        <v/>
      </c>
      <c r="O237" t="str">
        <f>IF(Schema!N250="","",Schema!N250)</f>
        <v>O</v>
      </c>
    </row>
    <row r="238" spans="1:15" x14ac:dyDescent="0.2">
      <c r="A238" t="str">
        <f>Schema!A251&amp;Schema!B251&amp;Schema!C251&amp;Schema!D251</f>
        <v>VERZSOM</v>
      </c>
      <c r="B238" t="str">
        <f t="shared" si="24"/>
        <v>OD</v>
      </c>
      <c r="C238" s="52">
        <f>IF(A238="","",IF(LEN(Schema!A251)=2,1,IF(LEN(Schema!B251)=2,10,IF(LEN(Schema!C251)=2,100,0))))</f>
        <v>0</v>
      </c>
      <c r="D238" s="52">
        <f t="shared" si="25"/>
        <v>10</v>
      </c>
      <c r="E238" s="52">
        <f>IF(A238="","",SUM(Tabel2[[#This Row],[I1]:[I2]]))</f>
        <v>10</v>
      </c>
      <c r="F238" s="53" t="str">
        <f t="shared" si="26"/>
        <v>PP</v>
      </c>
      <c r="G238" s="53" t="str">
        <f t="shared" si="27"/>
        <v>OD</v>
      </c>
      <c r="H238" s="53" t="str">
        <f t="shared" si="28"/>
        <v/>
      </c>
      <c r="I238" s="53" t="str">
        <f t="shared" si="29"/>
        <v>PP/OD</v>
      </c>
      <c r="J238" t="str">
        <f>IF(C238="","",IF(LEN(Tabel2[[#This Row],[Entiteit of attribuut]])=2,"",Tabel2[[#This Row],[Entiteit]]&amp;"_"&amp;Tabel2[[#This Row],[Entiteit of attribuut]]))</f>
        <v>OD_VERZSOM</v>
      </c>
      <c r="K238" t="str">
        <f>IF(Schema!I251="","",Schema!I251)</f>
        <v/>
      </c>
      <c r="L238" t="str">
        <f>IF(Schema!J251="","",Schema!J251)</f>
        <v/>
      </c>
      <c r="M238" t="str">
        <f>IF(Schema!K251="","",Schema!K251)</f>
        <v/>
      </c>
      <c r="N238" t="str">
        <f>IF(Schema!L251="","",Schema!L251)</f>
        <v/>
      </c>
      <c r="O238" t="str">
        <f>IF(Schema!N251="","",Schema!N251)</f>
        <v>O</v>
      </c>
    </row>
    <row r="239" spans="1:15" x14ac:dyDescent="0.2">
      <c r="A239" t="str">
        <f>Schema!A252&amp;Schema!B252&amp;Schema!C252&amp;Schema!D252</f>
        <v>VGBRA</v>
      </c>
      <c r="B239" t="str">
        <f t="shared" si="24"/>
        <v>OD</v>
      </c>
      <c r="C239" s="52">
        <f>IF(A239="","",IF(LEN(Schema!A252)=2,1,IF(LEN(Schema!B252)=2,10,IF(LEN(Schema!C252)=2,100,0))))</f>
        <v>0</v>
      </c>
      <c r="D239" s="52">
        <f t="shared" si="25"/>
        <v>10</v>
      </c>
      <c r="E239" s="52">
        <f>IF(A239="","",SUM(Tabel2[[#This Row],[I1]:[I2]]))</f>
        <v>10</v>
      </c>
      <c r="F239" s="53" t="str">
        <f t="shared" si="26"/>
        <v>PP</v>
      </c>
      <c r="G239" s="53" t="str">
        <f t="shared" si="27"/>
        <v>OD</v>
      </c>
      <c r="H239" s="53" t="str">
        <f t="shared" si="28"/>
        <v/>
      </c>
      <c r="I239" s="53" t="str">
        <f t="shared" si="29"/>
        <v>PP/OD</v>
      </c>
      <c r="J239" t="str">
        <f>IF(C239="","",IF(LEN(Tabel2[[#This Row],[Entiteit of attribuut]])=2,"",Tabel2[[#This Row],[Entiteit]]&amp;"_"&amp;Tabel2[[#This Row],[Entiteit of attribuut]]))</f>
        <v>OD_VGBRA</v>
      </c>
      <c r="K239" t="str">
        <f>IF(Schema!I252="","",Schema!I252)</f>
        <v/>
      </c>
      <c r="L239" t="str">
        <f>IF(Schema!J252="","",Schema!J252)</f>
        <v/>
      </c>
      <c r="M239" t="str">
        <f>IF(Schema!K252="","",Schema!K252)</f>
        <v/>
      </c>
      <c r="N239" t="str">
        <f>IF(Schema!L252="","",Schema!L252)</f>
        <v/>
      </c>
      <c r="O239" t="str">
        <f>IF(Schema!N252="","",Schema!N252)</f>
        <v>O</v>
      </c>
    </row>
    <row r="240" spans="1:15" x14ac:dyDescent="0.2">
      <c r="A240" t="str">
        <f>Schema!A253&amp;Schema!B253&amp;Schema!C253&amp;Schema!D253</f>
        <v>VOLGNUM</v>
      </c>
      <c r="B240" t="str">
        <f t="shared" si="24"/>
        <v>OD</v>
      </c>
      <c r="C240" s="52">
        <f>IF(A240="","",IF(LEN(Schema!A253)=2,1,IF(LEN(Schema!B253)=2,10,IF(LEN(Schema!C253)=2,100,0))))</f>
        <v>0</v>
      </c>
      <c r="D240" s="52">
        <f t="shared" si="25"/>
        <v>10</v>
      </c>
      <c r="E240" s="52">
        <f>IF(A240="","",SUM(Tabel2[[#This Row],[I1]:[I2]]))</f>
        <v>10</v>
      </c>
      <c r="F240" s="53" t="str">
        <f t="shared" si="26"/>
        <v>PP</v>
      </c>
      <c r="G240" s="53" t="str">
        <f t="shared" si="27"/>
        <v>OD</v>
      </c>
      <c r="H240" s="53" t="str">
        <f t="shared" si="28"/>
        <v/>
      </c>
      <c r="I240" s="53" t="str">
        <f t="shared" si="29"/>
        <v>PP/OD</v>
      </c>
      <c r="J240" t="str">
        <f>IF(C240="","",IF(LEN(Tabel2[[#This Row],[Entiteit of attribuut]])=2,"",Tabel2[[#This Row],[Entiteit]]&amp;"_"&amp;Tabel2[[#This Row],[Entiteit of attribuut]]))</f>
        <v>OD_VOLGNUM</v>
      </c>
      <c r="K240" t="str">
        <f>IF(Schema!I253="","",Schema!I253)</f>
        <v/>
      </c>
      <c r="L240" t="str">
        <f>IF(Schema!J253="","",Schema!J253)</f>
        <v/>
      </c>
      <c r="M240" t="str">
        <f>IF(Schema!K253="","",Schema!K253)</f>
        <v/>
      </c>
      <c r="N240" t="str">
        <f>IF(Schema!L253="","",Schema!L253)</f>
        <v/>
      </c>
      <c r="O240" t="str">
        <f>IF(Schema!N253="","",Schema!N253)</f>
        <v>LEEG</v>
      </c>
    </row>
    <row r="241" spans="1:15" x14ac:dyDescent="0.2">
      <c r="A241" t="str">
        <f>Schema!A254&amp;Schema!B254&amp;Schema!C254&amp;Schema!D254</f>
        <v>VRWRKCD</v>
      </c>
      <c r="B241" t="str">
        <f t="shared" si="24"/>
        <v>OD</v>
      </c>
      <c r="C241" s="52">
        <f>IF(A241="","",IF(LEN(Schema!A254)=2,1,IF(LEN(Schema!B254)=2,10,IF(LEN(Schema!C254)=2,100,0))))</f>
        <v>0</v>
      </c>
      <c r="D241" s="52">
        <f t="shared" si="25"/>
        <v>10</v>
      </c>
      <c r="E241" s="52">
        <f>IF(A241="","",SUM(Tabel2[[#This Row],[I1]:[I2]]))</f>
        <v>10</v>
      </c>
      <c r="F241" s="53" t="str">
        <f t="shared" si="26"/>
        <v>PP</v>
      </c>
      <c r="G241" s="53" t="str">
        <f t="shared" si="27"/>
        <v>OD</v>
      </c>
      <c r="H241" s="53" t="str">
        <f t="shared" si="28"/>
        <v/>
      </c>
      <c r="I241" s="53" t="str">
        <f t="shared" si="29"/>
        <v>PP/OD</v>
      </c>
      <c r="J241" t="str">
        <f>IF(C241="","",IF(LEN(Tabel2[[#This Row],[Entiteit of attribuut]])=2,"",Tabel2[[#This Row],[Entiteit]]&amp;"_"&amp;Tabel2[[#This Row],[Entiteit of attribuut]]))</f>
        <v>OD_VRWRKCD</v>
      </c>
      <c r="K241" t="str">
        <f>IF(Schema!I254="","",Schema!I254)</f>
        <v/>
      </c>
      <c r="L241" t="str">
        <f>IF(Schema!J254="","",Schema!J254)</f>
        <v/>
      </c>
      <c r="M241" t="str">
        <f>IF(Schema!K254="","",Schema!K254)</f>
        <v/>
      </c>
      <c r="N241" t="str">
        <f>IF(Schema!L254="","",Schema!L254)</f>
        <v/>
      </c>
      <c r="O241" t="str">
        <f>IF(Schema!N254="","",Schema!N254)</f>
        <v>LEEG</v>
      </c>
    </row>
    <row r="242" spans="1:15" x14ac:dyDescent="0.2">
      <c r="A242" t="str">
        <f>Schema!A255&amp;Schema!B255&amp;Schema!C255&amp;Schema!D255</f>
        <v>WACHTTY</v>
      </c>
      <c r="B242" t="str">
        <f t="shared" si="24"/>
        <v>OD</v>
      </c>
      <c r="C242" s="52">
        <f>IF(A242="","",IF(LEN(Schema!A255)=2,1,IF(LEN(Schema!B255)=2,10,IF(LEN(Schema!C255)=2,100,0))))</f>
        <v>0</v>
      </c>
      <c r="D242" s="52">
        <f t="shared" si="25"/>
        <v>10</v>
      </c>
      <c r="E242" s="52">
        <f>IF(A242="","",SUM(Tabel2[[#This Row],[I1]:[I2]]))</f>
        <v>10</v>
      </c>
      <c r="F242" s="53" t="str">
        <f t="shared" si="26"/>
        <v>PP</v>
      </c>
      <c r="G242" s="53" t="str">
        <f t="shared" si="27"/>
        <v>OD</v>
      </c>
      <c r="H242" s="53" t="str">
        <f t="shared" si="28"/>
        <v/>
      </c>
      <c r="I242" s="53" t="str">
        <f t="shared" si="29"/>
        <v>PP/OD</v>
      </c>
      <c r="J242" t="str">
        <f>IF(C242="","",IF(LEN(Tabel2[[#This Row],[Entiteit of attribuut]])=2,"",Tabel2[[#This Row],[Entiteit]]&amp;"_"&amp;Tabel2[[#This Row],[Entiteit of attribuut]]))</f>
        <v>OD_WACHTTY</v>
      </c>
      <c r="K242" t="str">
        <f>IF(Schema!I255="","",Schema!I255)</f>
        <v/>
      </c>
      <c r="L242" t="str">
        <f>IF(Schema!J255="","",Schema!J255)</f>
        <v/>
      </c>
      <c r="M242" t="str">
        <f>IF(Schema!K255="","",Schema!K255)</f>
        <v/>
      </c>
      <c r="N242" t="str">
        <f>IF(Schema!L255="","",Schema!L255)</f>
        <v/>
      </c>
      <c r="O242" t="str">
        <f>IF(Schema!N255="","",Schema!N255)</f>
        <v>O</v>
      </c>
    </row>
    <row r="243" spans="1:15" x14ac:dyDescent="0.2">
      <c r="A243" t="str">
        <f>Schema!A256&amp;Schema!B256&amp;Schema!C256&amp;Schema!D256</f>
        <v>WPREMBP</v>
      </c>
      <c r="B243" t="str">
        <f t="shared" si="24"/>
        <v>OD</v>
      </c>
      <c r="C243" s="52">
        <f>IF(A243="","",IF(LEN(Schema!A256)=2,1,IF(LEN(Schema!B256)=2,10,IF(LEN(Schema!C256)=2,100,0))))</f>
        <v>0</v>
      </c>
      <c r="D243" s="52">
        <f t="shared" si="25"/>
        <v>10</v>
      </c>
      <c r="E243" s="52">
        <f>IF(A243="","",SUM(Tabel2[[#This Row],[I1]:[I2]]))</f>
        <v>10</v>
      </c>
      <c r="F243" s="53" t="str">
        <f t="shared" si="26"/>
        <v>PP</v>
      </c>
      <c r="G243" s="53" t="str">
        <f t="shared" si="27"/>
        <v>OD</v>
      </c>
      <c r="H243" s="53" t="str">
        <f t="shared" si="28"/>
        <v/>
      </c>
      <c r="I243" s="53" t="str">
        <f t="shared" si="29"/>
        <v>PP/OD</v>
      </c>
      <c r="J243" t="str">
        <f>IF(C243="","",IF(LEN(Tabel2[[#This Row],[Entiteit of attribuut]])=2,"",Tabel2[[#This Row],[Entiteit]]&amp;"_"&amp;Tabel2[[#This Row],[Entiteit of attribuut]]))</f>
        <v>OD_WPREMBP</v>
      </c>
      <c r="K243" t="str">
        <f>IF(Schema!I256="","",Schema!I256)</f>
        <v/>
      </c>
      <c r="L243" t="str">
        <f>IF(Schema!J256="","",Schema!J256)</f>
        <v/>
      </c>
      <c r="M243" t="str">
        <f>IF(Schema!K256="","",Schema!K256)</f>
        <v/>
      </c>
      <c r="N243" t="str">
        <f>IF(Schema!L256="","",Schema!L256)</f>
        <v/>
      </c>
      <c r="O243" t="str">
        <f>IF(Schema!N256="","",Schema!N256)</f>
        <v>O</v>
      </c>
    </row>
    <row r="244" spans="1:15" x14ac:dyDescent="0.2">
      <c r="A244" t="str">
        <f>Schema!A257&amp;Schema!B257&amp;Schema!C257&amp;Schema!D257</f>
        <v>MP</v>
      </c>
      <c r="B244" t="str">
        <f t="shared" si="24"/>
        <v>MP</v>
      </c>
      <c r="C244" s="52">
        <f>IF(A244="","",IF(LEN(Schema!A257)=2,1,IF(LEN(Schema!B257)=2,10,IF(LEN(Schema!C257)=2,100,0))))</f>
        <v>100</v>
      </c>
      <c r="D244" s="52">
        <f t="shared" si="25"/>
        <v>100</v>
      </c>
      <c r="E244" s="52">
        <f>IF(A244="","",SUM(Tabel2[[#This Row],[I1]:[I2]]))</f>
        <v>200</v>
      </c>
      <c r="F244" s="53" t="str">
        <f t="shared" si="26"/>
        <v>PP</v>
      </c>
      <c r="G244" s="53" t="str">
        <f t="shared" si="27"/>
        <v>OD</v>
      </c>
      <c r="H244" s="53" t="str">
        <f t="shared" si="28"/>
        <v>MP</v>
      </c>
      <c r="I244" s="53" t="str">
        <f t="shared" si="29"/>
        <v>PP/OD/MP</v>
      </c>
      <c r="J244" t="str">
        <f>IF(C244="","",IF(LEN(Tabel2[[#This Row],[Entiteit of attribuut]])=2,"",Tabel2[[#This Row],[Entiteit]]&amp;"_"&amp;Tabel2[[#This Row],[Entiteit of attribuut]]))</f>
        <v/>
      </c>
      <c r="K244" t="str">
        <f>IF(Schema!I257="","",Schema!I257)</f>
        <v/>
      </c>
      <c r="L244" t="str">
        <f>IF(Schema!J257="","",Schema!J257)</f>
        <v/>
      </c>
      <c r="M244" t="str">
        <f>IF(Schema!K257="","",Schema!K257)</f>
        <v/>
      </c>
      <c r="N244" t="str">
        <f>IF(Schema!L257="","",Schema!L257)</f>
        <v/>
      </c>
      <c r="O244" t="str">
        <f>IF(Schema!N257="","",Schema!N257)</f>
        <v>O</v>
      </c>
    </row>
    <row r="245" spans="1:15" x14ac:dyDescent="0.2">
      <c r="A245" t="str">
        <f>Schema!A258&amp;Schema!B258&amp;Schema!C258&amp;Schema!D258</f>
        <v>MYAAND</v>
      </c>
      <c r="B245" t="str">
        <f t="shared" si="24"/>
        <v>MP</v>
      </c>
      <c r="C245" s="52">
        <f>IF(A245="","",IF(LEN(Schema!A258)=2,1,IF(LEN(Schema!B258)=2,10,IF(LEN(Schema!C258)=2,100,0))))</f>
        <v>0</v>
      </c>
      <c r="D245" s="52">
        <f t="shared" si="25"/>
        <v>100</v>
      </c>
      <c r="E245" s="52">
        <f>IF(A245="","",SUM(Tabel2[[#This Row],[I1]:[I2]]))</f>
        <v>100</v>
      </c>
      <c r="F245" s="53" t="str">
        <f t="shared" si="26"/>
        <v>PP</v>
      </c>
      <c r="G245" s="53" t="str">
        <f t="shared" si="27"/>
        <v>OD</v>
      </c>
      <c r="H245" s="53" t="str">
        <f t="shared" si="28"/>
        <v>MP</v>
      </c>
      <c r="I245" s="53" t="str">
        <f t="shared" si="29"/>
        <v>PP/OD/MP</v>
      </c>
      <c r="J245" t="str">
        <f>IF(C245="","",IF(LEN(Tabel2[[#This Row],[Entiteit of attribuut]])=2,"",Tabel2[[#This Row],[Entiteit]]&amp;"_"&amp;Tabel2[[#This Row],[Entiteit of attribuut]]))</f>
        <v>MP_MYAAND</v>
      </c>
      <c r="K245" t="str">
        <f>IF(Schema!I258="","",Schema!I258)</f>
        <v/>
      </c>
      <c r="L245" t="str">
        <f>IF(Schema!J258="","",Schema!J258)</f>
        <v/>
      </c>
      <c r="M245" t="str">
        <f>IF(Schema!K258="","",Schema!K258)</f>
        <v/>
      </c>
      <c r="N245" t="str">
        <f>IF(Schema!L258="","",Schema!L258)</f>
        <v/>
      </c>
      <c r="O245" t="str">
        <f>IF(Schema!N258="","",Schema!N258)</f>
        <v>O</v>
      </c>
    </row>
    <row r="246" spans="1:15" x14ac:dyDescent="0.2">
      <c r="A246" t="str">
        <f>Schema!A259&amp;Schema!B259&amp;Schema!C259&amp;Schema!D259</f>
        <v>PLLEAD</v>
      </c>
      <c r="B246" t="str">
        <f t="shared" si="24"/>
        <v>MP</v>
      </c>
      <c r="C246" s="52">
        <f>IF(A246="","",IF(LEN(Schema!A259)=2,1,IF(LEN(Schema!B259)=2,10,IF(LEN(Schema!C259)=2,100,0))))</f>
        <v>0</v>
      </c>
      <c r="D246" s="52">
        <f t="shared" si="25"/>
        <v>100</v>
      </c>
      <c r="E246" s="52">
        <f>IF(A246="","",SUM(Tabel2[[#This Row],[I1]:[I2]]))</f>
        <v>100</v>
      </c>
      <c r="F246" s="53" t="str">
        <f t="shared" si="26"/>
        <v>PP</v>
      </c>
      <c r="G246" s="53" t="str">
        <f t="shared" si="27"/>
        <v>OD</v>
      </c>
      <c r="H246" s="53" t="str">
        <f t="shared" si="28"/>
        <v>MP</v>
      </c>
      <c r="I246" s="53" t="str">
        <f t="shared" si="29"/>
        <v>PP/OD/MP</v>
      </c>
      <c r="J246" t="str">
        <f>IF(C246="","",IF(LEN(Tabel2[[#This Row],[Entiteit of attribuut]])=2,"",Tabel2[[#This Row],[Entiteit]]&amp;"_"&amp;Tabel2[[#This Row],[Entiteit of attribuut]]))</f>
        <v>MP_PLLEAD</v>
      </c>
      <c r="K246" t="str">
        <f>IF(Schema!I259="","",Schema!I259)</f>
        <v/>
      </c>
      <c r="L246" t="str">
        <f>IF(Schema!J259="","",Schema!J259)</f>
        <v/>
      </c>
      <c r="M246" t="str">
        <f>IF(Schema!K259="","",Schema!K259)</f>
        <v/>
      </c>
      <c r="N246" t="str">
        <f>IF(Schema!L259="","",Schema!L259)</f>
        <v/>
      </c>
      <c r="O246" t="str">
        <f>IF(Schema!N259="","",Schema!N259)</f>
        <v>O</v>
      </c>
    </row>
    <row r="247" spans="1:15" x14ac:dyDescent="0.2">
      <c r="A247" t="str">
        <f>Schema!A260&amp;Schema!B260&amp;Schema!C260&amp;Schema!D260</f>
        <v>POOLNUM</v>
      </c>
      <c r="B247" t="str">
        <f t="shared" si="24"/>
        <v>MP</v>
      </c>
      <c r="C247" s="52">
        <f>IF(A247="","",IF(LEN(Schema!A260)=2,1,IF(LEN(Schema!B260)=2,10,IF(LEN(Schema!C260)=2,100,0))))</f>
        <v>0</v>
      </c>
      <c r="D247" s="52">
        <f t="shared" si="25"/>
        <v>100</v>
      </c>
      <c r="E247" s="52">
        <f>IF(A247="","",SUM(Tabel2[[#This Row],[I1]:[I2]]))</f>
        <v>100</v>
      </c>
      <c r="F247" s="53" t="str">
        <f t="shared" si="26"/>
        <v>PP</v>
      </c>
      <c r="G247" s="53" t="str">
        <f t="shared" si="27"/>
        <v>OD</v>
      </c>
      <c r="H247" s="53" t="str">
        <f t="shared" si="28"/>
        <v>MP</v>
      </c>
      <c r="I247" s="53" t="str">
        <f t="shared" si="29"/>
        <v>PP/OD/MP</v>
      </c>
      <c r="J247" t="str">
        <f>IF(C247="","",IF(LEN(Tabel2[[#This Row],[Entiteit of attribuut]])=2,"",Tabel2[[#This Row],[Entiteit]]&amp;"_"&amp;Tabel2[[#This Row],[Entiteit of attribuut]]))</f>
        <v>MP_POOLNUM</v>
      </c>
      <c r="K247" t="str">
        <f>IF(Schema!I260="","",Schema!I260)</f>
        <v/>
      </c>
      <c r="L247" t="str">
        <f>IF(Schema!J260="","",Schema!J260)</f>
        <v/>
      </c>
      <c r="M247" t="str">
        <f>IF(Schema!K260="","",Schema!K260)</f>
        <v/>
      </c>
      <c r="N247" t="str">
        <f>IF(Schema!L260="","",Schema!L260)</f>
        <v/>
      </c>
      <c r="O247" t="str">
        <f>IF(Schema!N260="","",Schema!N260)</f>
        <v>V</v>
      </c>
    </row>
    <row r="248" spans="1:15" x14ac:dyDescent="0.2">
      <c r="A248" t="str">
        <f>Schema!A261&amp;Schema!B261&amp;Schema!C261&amp;Schema!D261</f>
        <v>POOLPRC</v>
      </c>
      <c r="B248" t="str">
        <f t="shared" si="24"/>
        <v>MP</v>
      </c>
      <c r="C248" s="52">
        <f>IF(A248="","",IF(LEN(Schema!A261)=2,1,IF(LEN(Schema!B261)=2,10,IF(LEN(Schema!C261)=2,100,0))))</f>
        <v>0</v>
      </c>
      <c r="D248" s="52">
        <f t="shared" si="25"/>
        <v>100</v>
      </c>
      <c r="E248" s="52">
        <f>IF(A248="","",SUM(Tabel2[[#This Row],[I1]:[I2]]))</f>
        <v>100</v>
      </c>
      <c r="F248" s="53" t="str">
        <f t="shared" si="26"/>
        <v>PP</v>
      </c>
      <c r="G248" s="53" t="str">
        <f t="shared" si="27"/>
        <v>OD</v>
      </c>
      <c r="H248" s="53" t="str">
        <f t="shared" si="28"/>
        <v>MP</v>
      </c>
      <c r="I248" s="53" t="str">
        <f t="shared" si="29"/>
        <v>PP/OD/MP</v>
      </c>
      <c r="J248" t="str">
        <f>IF(C248="","",IF(LEN(Tabel2[[#This Row],[Entiteit of attribuut]])=2,"",Tabel2[[#This Row],[Entiteit]]&amp;"_"&amp;Tabel2[[#This Row],[Entiteit of attribuut]]))</f>
        <v>MP_POOLPRC</v>
      </c>
      <c r="K248" t="str">
        <f>IF(Schema!I261="","",Schema!I261)</f>
        <v/>
      </c>
      <c r="L248" t="str">
        <f>IF(Schema!J261="","",Schema!J261)</f>
        <v/>
      </c>
      <c r="M248" t="str">
        <f>IF(Schema!K261="","",Schema!K261)</f>
        <v/>
      </c>
      <c r="N248" t="str">
        <f>IF(Schema!L261="","",Schema!L261)</f>
        <v/>
      </c>
      <c r="O248" t="str">
        <f>IF(Schema!N261="","",Schema!N261)</f>
        <v>V</v>
      </c>
    </row>
    <row r="249" spans="1:15" x14ac:dyDescent="0.2">
      <c r="A249" t="str">
        <f>Schema!A262&amp;Schema!B262&amp;Schema!C262&amp;Schema!D262</f>
        <v>TR</v>
      </c>
      <c r="B249" t="str">
        <f t="shared" si="24"/>
        <v>TR</v>
      </c>
      <c r="C249" s="52">
        <f>IF(A249="","",IF(LEN(Schema!A262)=2,1,IF(LEN(Schema!B262)=2,10,IF(LEN(Schema!C262)=2,100,0))))</f>
        <v>10</v>
      </c>
      <c r="D249" s="52">
        <f t="shared" si="25"/>
        <v>10</v>
      </c>
      <c r="E249" s="52">
        <f>IF(A249="","",SUM(Tabel2[[#This Row],[I1]:[I2]]))</f>
        <v>20</v>
      </c>
      <c r="F249" s="53" t="str">
        <f t="shared" si="26"/>
        <v>PP</v>
      </c>
      <c r="G249" s="53" t="str">
        <f t="shared" si="27"/>
        <v>TR</v>
      </c>
      <c r="H249" s="53" t="str">
        <f t="shared" si="28"/>
        <v/>
      </c>
      <c r="I249" s="53" t="str">
        <f t="shared" si="29"/>
        <v>PP/TR</v>
      </c>
      <c r="J249" t="str">
        <f>IF(C249="","",IF(LEN(Tabel2[[#This Row],[Entiteit of attribuut]])=2,"",Tabel2[[#This Row],[Entiteit]]&amp;"_"&amp;Tabel2[[#This Row],[Entiteit of attribuut]]))</f>
        <v/>
      </c>
      <c r="K249" t="str">
        <f>IF(Schema!I262="","",Schema!I262)</f>
        <v/>
      </c>
      <c r="L249" t="str">
        <f>IF(Schema!J262="","",Schema!J262)</f>
        <v/>
      </c>
      <c r="M249" t="str">
        <f>IF(Schema!K262="","",Schema!K262)</f>
        <v/>
      </c>
      <c r="N249" t="str">
        <f>IF(Schema!L262="","",Schema!L262)</f>
        <v/>
      </c>
      <c r="O249" t="str">
        <f>IF(Schema!N262="","",Schema!N262)</f>
        <v>O</v>
      </c>
    </row>
    <row r="250" spans="1:15" x14ac:dyDescent="0.2">
      <c r="A250" t="str">
        <f>Schema!A263&amp;Schema!B263&amp;Schema!C263&amp;Schema!D263</f>
        <v>BAFWST</v>
      </c>
      <c r="B250" t="str">
        <f t="shared" si="24"/>
        <v>TR</v>
      </c>
      <c r="C250" s="52">
        <f>IF(A250="","",IF(LEN(Schema!A263)=2,1,IF(LEN(Schema!B263)=2,10,IF(LEN(Schema!C263)=2,100,0))))</f>
        <v>0</v>
      </c>
      <c r="D250" s="52">
        <f t="shared" si="25"/>
        <v>10</v>
      </c>
      <c r="E250" s="52">
        <f>IF(A250="","",SUM(Tabel2[[#This Row],[I1]:[I2]]))</f>
        <v>10</v>
      </c>
      <c r="F250" s="53" t="str">
        <f t="shared" si="26"/>
        <v>PP</v>
      </c>
      <c r="G250" s="53" t="str">
        <f t="shared" si="27"/>
        <v>TR</v>
      </c>
      <c r="H250" s="53" t="str">
        <f t="shared" si="28"/>
        <v/>
      </c>
      <c r="I250" s="53" t="str">
        <f t="shared" si="29"/>
        <v>PP/TR</v>
      </c>
      <c r="J250" t="str">
        <f>IF(C250="","",IF(LEN(Tabel2[[#This Row],[Entiteit of attribuut]])=2,"",Tabel2[[#This Row],[Entiteit]]&amp;"_"&amp;Tabel2[[#This Row],[Entiteit of attribuut]]))</f>
        <v>TR_BAFWST</v>
      </c>
      <c r="K250" t="str">
        <f>IF(Schema!I263="","",Schema!I263)</f>
        <v/>
      </c>
      <c r="L250" t="str">
        <f>IF(Schema!J263="","",Schema!J263)</f>
        <v/>
      </c>
      <c r="M250" t="str">
        <f>IF(Schema!K263="","",Schema!K263)</f>
        <v/>
      </c>
      <c r="N250" t="str">
        <f>IF(Schema!L263="","",Schema!L263)</f>
        <v/>
      </c>
      <c r="O250" t="str">
        <f>IF(Schema!N263="","",Schema!N263)</f>
        <v>O</v>
      </c>
    </row>
    <row r="251" spans="1:15" x14ac:dyDescent="0.2">
      <c r="A251" t="str">
        <f>Schema!A264&amp;Schema!B264&amp;Schema!C264&amp;Schema!D264</f>
        <v>BTP</v>
      </c>
      <c r="B251" t="str">
        <f t="shared" si="24"/>
        <v>TR</v>
      </c>
      <c r="C251" s="52">
        <f>IF(A251="","",IF(LEN(Schema!A264)=2,1,IF(LEN(Schema!B264)=2,10,IF(LEN(Schema!C264)=2,100,0))))</f>
        <v>0</v>
      </c>
      <c r="D251" s="52">
        <f t="shared" si="25"/>
        <v>10</v>
      </c>
      <c r="E251" s="52">
        <f>IF(A251="","",SUM(Tabel2[[#This Row],[I1]:[I2]]))</f>
        <v>10</v>
      </c>
      <c r="F251" s="53" t="str">
        <f t="shared" si="26"/>
        <v>PP</v>
      </c>
      <c r="G251" s="53" t="str">
        <f t="shared" si="27"/>
        <v>TR</v>
      </c>
      <c r="H251" s="53" t="str">
        <f t="shared" si="28"/>
        <v/>
      </c>
      <c r="I251" s="53" t="str">
        <f t="shared" si="29"/>
        <v>PP/TR</v>
      </c>
      <c r="J251" t="str">
        <f>IF(C251="","",IF(LEN(Tabel2[[#This Row],[Entiteit of attribuut]])=2,"",Tabel2[[#This Row],[Entiteit]]&amp;"_"&amp;Tabel2[[#This Row],[Entiteit of attribuut]]))</f>
        <v>TR_BTP</v>
      </c>
      <c r="K251" t="str">
        <f>IF(Schema!I264="","",Schema!I264)</f>
        <v/>
      </c>
      <c r="L251" t="str">
        <f>IF(Schema!J264="","",Schema!J264)</f>
        <v/>
      </c>
      <c r="M251" t="str">
        <f>IF(Schema!K264="","",Schema!K264)</f>
        <v/>
      </c>
      <c r="N251" t="str">
        <f>IF(Schema!L264="","",Schema!L264)</f>
        <v/>
      </c>
      <c r="O251" t="str">
        <f>IF(Schema!N264="","",Schema!N264)</f>
        <v>LEEG</v>
      </c>
    </row>
    <row r="252" spans="1:15" x14ac:dyDescent="0.2">
      <c r="A252" t="str">
        <f>Schema!A265&amp;Schema!B265&amp;Schema!C265&amp;Schema!D265</f>
        <v>CODE</v>
      </c>
      <c r="B252" t="str">
        <f t="shared" si="24"/>
        <v>TR</v>
      </c>
      <c r="C252" s="52">
        <f>IF(A252="","",IF(LEN(Schema!A265)=2,1,IF(LEN(Schema!B265)=2,10,IF(LEN(Schema!C265)=2,100,0))))</f>
        <v>0</v>
      </c>
      <c r="D252" s="52">
        <f t="shared" si="25"/>
        <v>10</v>
      </c>
      <c r="E252" s="52">
        <f>IF(A252="","",SUM(Tabel2[[#This Row],[I1]:[I2]]))</f>
        <v>10</v>
      </c>
      <c r="F252" s="53" t="str">
        <f t="shared" si="26"/>
        <v>PP</v>
      </c>
      <c r="G252" s="53" t="str">
        <f t="shared" si="27"/>
        <v>TR</v>
      </c>
      <c r="H252" s="53" t="str">
        <f t="shared" si="28"/>
        <v/>
      </c>
      <c r="I252" s="53" t="str">
        <f t="shared" si="29"/>
        <v>PP/TR</v>
      </c>
      <c r="J252" t="str">
        <f>IF(C252="","",IF(LEN(Tabel2[[#This Row],[Entiteit of attribuut]])=2,"",Tabel2[[#This Row],[Entiteit]]&amp;"_"&amp;Tabel2[[#This Row],[Entiteit of attribuut]]))</f>
        <v>TR_CODE</v>
      </c>
      <c r="K252" t="str">
        <f>IF(Schema!I265="","",Schema!I265)</f>
        <v/>
      </c>
      <c r="L252" t="str">
        <f>IF(Schema!J265="","",Schema!J265)</f>
        <v/>
      </c>
      <c r="M252" t="str">
        <f>IF(Schema!K265="","",Schema!K265)</f>
        <v/>
      </c>
      <c r="N252" t="str">
        <f>IF(Schema!L265="","",Schema!L265)</f>
        <v/>
      </c>
      <c r="O252" t="str">
        <f>IF(Schema!N265="","",Schema!N265)</f>
        <v>O</v>
      </c>
    </row>
    <row r="253" spans="1:15" x14ac:dyDescent="0.2">
      <c r="A253" t="str">
        <f>Schema!A266&amp;Schema!B266&amp;Schema!C266&amp;Schema!D266</f>
        <v>COLFACT</v>
      </c>
      <c r="B253" t="str">
        <f t="shared" si="24"/>
        <v>TR</v>
      </c>
      <c r="C253" s="52">
        <f>IF(A253="","",IF(LEN(Schema!A266)=2,1,IF(LEN(Schema!B266)=2,10,IF(LEN(Schema!C266)=2,100,0))))</f>
        <v>0</v>
      </c>
      <c r="D253" s="52">
        <f t="shared" si="25"/>
        <v>10</v>
      </c>
      <c r="E253" s="52">
        <f>IF(A253="","",SUM(Tabel2[[#This Row],[I1]:[I2]]))</f>
        <v>10</v>
      </c>
      <c r="F253" s="53" t="str">
        <f t="shared" si="26"/>
        <v>PP</v>
      </c>
      <c r="G253" s="53" t="str">
        <f t="shared" si="27"/>
        <v>TR</v>
      </c>
      <c r="H253" s="53" t="str">
        <f t="shared" si="28"/>
        <v/>
      </c>
      <c r="I253" s="53" t="str">
        <f t="shared" si="29"/>
        <v>PP/TR</v>
      </c>
      <c r="J253" t="str">
        <f>IF(C253="","",IF(LEN(Tabel2[[#This Row],[Entiteit of attribuut]])=2,"",Tabel2[[#This Row],[Entiteit]]&amp;"_"&amp;Tabel2[[#This Row],[Entiteit of attribuut]]))</f>
        <v>TR_COLFACT</v>
      </c>
      <c r="K253" t="str">
        <f>IF(Schema!I266="","",Schema!I266)</f>
        <v/>
      </c>
      <c r="L253" t="str">
        <f>IF(Schema!J266="","",Schema!J266)</f>
        <v/>
      </c>
      <c r="M253" t="str">
        <f>IF(Schema!K266="","",Schema!K266)</f>
        <v/>
      </c>
      <c r="N253" t="str">
        <f>IF(Schema!L266="","",Schema!L266)</f>
        <v/>
      </c>
      <c r="O253" t="str">
        <f>IF(Schema!N266="","",Schema!N266)</f>
        <v>O</v>
      </c>
    </row>
    <row r="254" spans="1:15" x14ac:dyDescent="0.2">
      <c r="A254" t="str">
        <f>Schema!A267&amp;Schema!B267&amp;Schema!C267&amp;Schema!D267</f>
        <v>ERB</v>
      </c>
      <c r="B254" t="str">
        <f t="shared" si="24"/>
        <v>TR</v>
      </c>
      <c r="C254" s="52">
        <f>IF(A254="","",IF(LEN(Schema!A267)=2,1,IF(LEN(Schema!B267)=2,10,IF(LEN(Schema!C267)=2,100,0))))</f>
        <v>0</v>
      </c>
      <c r="D254" s="52">
        <f t="shared" si="25"/>
        <v>10</v>
      </c>
      <c r="E254" s="52">
        <f>IF(A254="","",SUM(Tabel2[[#This Row],[I1]:[I2]]))</f>
        <v>10</v>
      </c>
      <c r="F254" s="53" t="str">
        <f t="shared" si="26"/>
        <v>PP</v>
      </c>
      <c r="G254" s="53" t="str">
        <f t="shared" si="27"/>
        <v>TR</v>
      </c>
      <c r="H254" s="53" t="str">
        <f t="shared" si="28"/>
        <v/>
      </c>
      <c r="I254" s="53" t="str">
        <f t="shared" si="29"/>
        <v>PP/TR</v>
      </c>
      <c r="J254" t="str">
        <f>IF(C254="","",IF(LEN(Tabel2[[#This Row],[Entiteit of attribuut]])=2,"",Tabel2[[#This Row],[Entiteit]]&amp;"_"&amp;Tabel2[[#This Row],[Entiteit of attribuut]]))</f>
        <v>TR_ERB</v>
      </c>
      <c r="K254" t="str">
        <f>IF(Schema!I267="","",Schema!I267)</f>
        <v/>
      </c>
      <c r="L254" t="str">
        <f>IF(Schema!J267="","",Schema!J267)</f>
        <v/>
      </c>
      <c r="M254" t="str">
        <f>IF(Schema!K267="","",Schema!K267)</f>
        <v/>
      </c>
      <c r="N254" t="str">
        <f>IF(Schema!L267="","",Schema!L267)</f>
        <v/>
      </c>
      <c r="O254" t="str">
        <f>IF(Schema!N267="","",Schema!N267)</f>
        <v>O</v>
      </c>
    </row>
    <row r="255" spans="1:15" x14ac:dyDescent="0.2">
      <c r="A255" t="str">
        <f>Schema!A268&amp;Schema!B268&amp;Schema!C268&amp;Schema!D268</f>
        <v>GADEKCD</v>
      </c>
      <c r="B255" t="str">
        <f t="shared" si="24"/>
        <v>TR</v>
      </c>
      <c r="C255" s="52">
        <f>IF(A255="","",IF(LEN(Schema!A268)=2,1,IF(LEN(Schema!B268)=2,10,IF(LEN(Schema!C268)=2,100,0))))</f>
        <v>0</v>
      </c>
      <c r="D255" s="52">
        <f t="shared" si="25"/>
        <v>10</v>
      </c>
      <c r="E255" s="52">
        <f>IF(A255="","",SUM(Tabel2[[#This Row],[I1]:[I2]]))</f>
        <v>10</v>
      </c>
      <c r="F255" s="53" t="str">
        <f t="shared" si="26"/>
        <v>PP</v>
      </c>
      <c r="G255" s="53" t="str">
        <f t="shared" si="27"/>
        <v>TR</v>
      </c>
      <c r="H255" s="53" t="str">
        <f t="shared" si="28"/>
        <v/>
      </c>
      <c r="I255" s="53" t="str">
        <f t="shared" si="29"/>
        <v>PP/TR</v>
      </c>
      <c r="J255" t="str">
        <f>IF(C255="","",IF(LEN(Tabel2[[#This Row],[Entiteit of attribuut]])=2,"",Tabel2[[#This Row],[Entiteit]]&amp;"_"&amp;Tabel2[[#This Row],[Entiteit of attribuut]]))</f>
        <v>TR_GADEKCD</v>
      </c>
      <c r="K255" t="str">
        <f>IF(Schema!I268="","",Schema!I268)</f>
        <v/>
      </c>
      <c r="L255" t="str">
        <f>IF(Schema!J268="","",Schema!J268)</f>
        <v/>
      </c>
      <c r="M255" t="str">
        <f>IF(Schema!K268="","",Schema!K268)</f>
        <v/>
      </c>
      <c r="N255" t="str">
        <f>IF(Schema!L268="","",Schema!L268)</f>
        <v/>
      </c>
      <c r="O255" t="str">
        <f>IF(Schema!N268="","",Schema!N268)</f>
        <v>V</v>
      </c>
    </row>
    <row r="256" spans="1:15" x14ac:dyDescent="0.2">
      <c r="A256" t="str">
        <f>Schema!A269&amp;Schema!B269&amp;Schema!C269&amp;Schema!D269</f>
        <v>GADEKCO</v>
      </c>
      <c r="B256" t="str">
        <f t="shared" si="24"/>
        <v>TR</v>
      </c>
      <c r="C256" s="52">
        <f>IF(A256="","",IF(LEN(Schema!A269)=2,1,IF(LEN(Schema!B269)=2,10,IF(LEN(Schema!C269)=2,100,0))))</f>
        <v>0</v>
      </c>
      <c r="D256" s="52">
        <f t="shared" si="25"/>
        <v>10</v>
      </c>
      <c r="E256" s="52">
        <f>IF(A256="","",SUM(Tabel2[[#This Row],[I1]:[I2]]))</f>
        <v>10</v>
      </c>
      <c r="F256" s="53" t="str">
        <f t="shared" si="26"/>
        <v>PP</v>
      </c>
      <c r="G256" s="53" t="str">
        <f t="shared" si="27"/>
        <v>TR</v>
      </c>
      <c r="H256" s="53" t="str">
        <f t="shared" si="28"/>
        <v/>
      </c>
      <c r="I256" s="53" t="str">
        <f t="shared" si="29"/>
        <v>PP/TR</v>
      </c>
      <c r="J256" t="str">
        <f>IF(C256="","",IF(LEN(Tabel2[[#This Row],[Entiteit of attribuut]])=2,"",Tabel2[[#This Row],[Entiteit]]&amp;"_"&amp;Tabel2[[#This Row],[Entiteit of attribuut]]))</f>
        <v>TR_GADEKCO</v>
      </c>
      <c r="K256" t="str">
        <f>IF(Schema!I269="","",Schema!I269)</f>
        <v/>
      </c>
      <c r="L256" t="str">
        <f>IF(Schema!J269="","",Schema!J269)</f>
        <v/>
      </c>
      <c r="M256" t="str">
        <f>IF(Schema!K269="","",Schema!K269)</f>
        <v/>
      </c>
      <c r="N256" t="str">
        <f>IF(Schema!L269="","",Schema!L269)</f>
        <v/>
      </c>
      <c r="O256" t="str">
        <f>IF(Schema!N269="","",Schema!N269)</f>
        <v>V</v>
      </c>
    </row>
    <row r="257" spans="1:15" x14ac:dyDescent="0.2">
      <c r="A257" t="str">
        <f>Schema!A270&amp;Schema!B270&amp;Schema!C270&amp;Schema!D270</f>
        <v>MYCODE</v>
      </c>
      <c r="B257" t="str">
        <f t="shared" si="24"/>
        <v>TR</v>
      </c>
      <c r="C257" s="52">
        <f>IF(A257="","",IF(LEN(Schema!A270)=2,1,IF(LEN(Schema!B270)=2,10,IF(LEN(Schema!C270)=2,100,0))))</f>
        <v>0</v>
      </c>
      <c r="D257" s="52">
        <f t="shared" si="25"/>
        <v>10</v>
      </c>
      <c r="E257" s="52">
        <f>IF(A257="","",SUM(Tabel2[[#This Row],[I1]:[I2]]))</f>
        <v>10</v>
      </c>
      <c r="F257" s="53" t="str">
        <f t="shared" si="26"/>
        <v>PP</v>
      </c>
      <c r="G257" s="53" t="str">
        <f t="shared" si="27"/>
        <v>TR</v>
      </c>
      <c r="H257" s="53" t="str">
        <f t="shared" si="28"/>
        <v/>
      </c>
      <c r="I257" s="53" t="str">
        <f t="shared" si="29"/>
        <v>PP/TR</v>
      </c>
      <c r="J257" t="str">
        <f>IF(C257="","",IF(LEN(Tabel2[[#This Row],[Entiteit of attribuut]])=2,"",Tabel2[[#This Row],[Entiteit]]&amp;"_"&amp;Tabel2[[#This Row],[Entiteit of attribuut]]))</f>
        <v>TR_MYCODE</v>
      </c>
      <c r="K257" t="str">
        <f>IF(Schema!I270="","",Schema!I270)</f>
        <v/>
      </c>
      <c r="L257" t="str">
        <f>IF(Schema!J270="","",Schema!J270)</f>
        <v/>
      </c>
      <c r="M257" t="str">
        <f>IF(Schema!K270="","",Schema!K270)</f>
        <v/>
      </c>
      <c r="N257" t="str">
        <f>IF(Schema!L270="","",Schema!L270)</f>
        <v/>
      </c>
      <c r="O257" t="str">
        <f>IF(Schema!N270="","",Schema!N270)</f>
        <v>O</v>
      </c>
    </row>
    <row r="258" spans="1:15" x14ac:dyDescent="0.2">
      <c r="A258" t="str">
        <f>Schema!A271&amp;Schema!B271&amp;Schema!C271&amp;Schema!D271</f>
        <v>NJP</v>
      </c>
      <c r="B258" t="str">
        <f t="shared" si="24"/>
        <v>TR</v>
      </c>
      <c r="C258" s="52">
        <f>IF(A258="","",IF(LEN(Schema!A271)=2,1,IF(LEN(Schema!B271)=2,10,IF(LEN(Schema!C271)=2,100,0))))</f>
        <v>0</v>
      </c>
      <c r="D258" s="52">
        <f t="shared" si="25"/>
        <v>10</v>
      </c>
      <c r="E258" s="52">
        <f>IF(A258="","",SUM(Tabel2[[#This Row],[I1]:[I2]]))</f>
        <v>10</v>
      </c>
      <c r="F258" s="53" t="str">
        <f t="shared" si="26"/>
        <v>PP</v>
      </c>
      <c r="G258" s="53" t="str">
        <f t="shared" si="27"/>
        <v>TR</v>
      </c>
      <c r="H258" s="53" t="str">
        <f t="shared" si="28"/>
        <v/>
      </c>
      <c r="I258" s="53" t="str">
        <f t="shared" si="29"/>
        <v>PP/TR</v>
      </c>
      <c r="J258" t="str">
        <f>IF(C258="","",IF(LEN(Tabel2[[#This Row],[Entiteit of attribuut]])=2,"",Tabel2[[#This Row],[Entiteit]]&amp;"_"&amp;Tabel2[[#This Row],[Entiteit of attribuut]]))</f>
        <v>TR_NJP</v>
      </c>
      <c r="K258" t="str">
        <f>IF(Schema!I271="","",Schema!I271)</f>
        <v/>
      </c>
      <c r="L258" t="str">
        <f>IF(Schema!J271="","",Schema!J271)</f>
        <v/>
      </c>
      <c r="M258" t="str">
        <f>IF(Schema!K271="","",Schema!K271)</f>
        <v/>
      </c>
      <c r="N258" t="str">
        <f>IF(Schema!L271="","",Schema!L271)</f>
        <v/>
      </c>
      <c r="O258" t="str">
        <f>IF(Schema!N271="","",Schema!N271)</f>
        <v>O</v>
      </c>
    </row>
    <row r="259" spans="1:15" x14ac:dyDescent="0.2">
      <c r="A259" t="str">
        <f>Schema!A272&amp;Schema!B272&amp;Schema!C272&amp;Schema!D272</f>
        <v>PAFWST</v>
      </c>
      <c r="B259" t="str">
        <f t="shared" ref="B259:B322" si="30">IF(LEN(A259)=2,A259,IF(A259="","Leeg",B258))</f>
        <v>TR</v>
      </c>
      <c r="C259" s="52">
        <f>IF(A259="","",IF(LEN(Schema!A272)=2,1,IF(LEN(Schema!B272)=2,10,IF(LEN(Schema!C272)=2,100,0))))</f>
        <v>0</v>
      </c>
      <c r="D259" s="52">
        <f t="shared" ref="D259:D322" si="31">IF(C259=0,D258,C259)</f>
        <v>10</v>
      </c>
      <c r="E259" s="52">
        <f>IF(A259="","",SUM(Tabel2[[#This Row],[I1]:[I2]]))</f>
        <v>10</v>
      </c>
      <c r="F259" s="53" t="str">
        <f t="shared" ref="F259:F322" si="32">IF(A259="","",IF(C259=1,B259,F258))</f>
        <v>PP</v>
      </c>
      <c r="G259" s="53" t="str">
        <f t="shared" ref="G259:G322" si="33">IF(C259=10,A259,IF(OR(C259=0,C259=100),G258,""))</f>
        <v>TR</v>
      </c>
      <c r="H259" s="53" t="str">
        <f t="shared" ref="H259:H322" si="34">IF(E259=200,B259,IF(C259=0,H258,""))</f>
        <v/>
      </c>
      <c r="I259" s="53" t="str">
        <f t="shared" ref="I259:I322" si="35">IF(C259="","",IF(OR(E259=1,E259=10,E259=100),I258,IF(E259=2,F259,IF(E259=20,F259&amp;"/"&amp;G259,IF(E259=200,F259&amp;"/"&amp;G259&amp;"/"&amp;H259)))))</f>
        <v>PP/TR</v>
      </c>
      <c r="J259" t="str">
        <f>IF(C259="","",IF(LEN(Tabel2[[#This Row],[Entiteit of attribuut]])=2,"",Tabel2[[#This Row],[Entiteit]]&amp;"_"&amp;Tabel2[[#This Row],[Entiteit of attribuut]]))</f>
        <v>TR_PAFWST</v>
      </c>
      <c r="K259" t="str">
        <f>IF(Schema!I272="","",Schema!I272)</f>
        <v/>
      </c>
      <c r="L259" t="str">
        <f>IF(Schema!J272="","",Schema!J272)</f>
        <v/>
      </c>
      <c r="M259" t="str">
        <f>IF(Schema!K272="","",Schema!K272)</f>
        <v/>
      </c>
      <c r="N259" t="str">
        <f>IF(Schema!L272="","",Schema!L272)</f>
        <v/>
      </c>
      <c r="O259" t="str">
        <f>IF(Schema!N272="","",Schema!N272)</f>
        <v>O</v>
      </c>
    </row>
    <row r="260" spans="1:15" x14ac:dyDescent="0.2">
      <c r="A260" t="str">
        <f>Schema!A273&amp;Schema!B273&amp;Schema!C273&amp;Schema!D273</f>
        <v>PPRC</v>
      </c>
      <c r="B260" t="str">
        <f t="shared" si="30"/>
        <v>TR</v>
      </c>
      <c r="C260" s="52">
        <f>IF(A260="","",IF(LEN(Schema!A273)=2,1,IF(LEN(Schema!B273)=2,10,IF(LEN(Schema!C273)=2,100,0))))</f>
        <v>0</v>
      </c>
      <c r="D260" s="52">
        <f t="shared" si="31"/>
        <v>10</v>
      </c>
      <c r="E260" s="52">
        <f>IF(A260="","",SUM(Tabel2[[#This Row],[I1]:[I2]]))</f>
        <v>10</v>
      </c>
      <c r="F260" s="53" t="str">
        <f t="shared" si="32"/>
        <v>PP</v>
      </c>
      <c r="G260" s="53" t="str">
        <f t="shared" si="33"/>
        <v>TR</v>
      </c>
      <c r="H260" s="53" t="str">
        <f t="shared" si="34"/>
        <v/>
      </c>
      <c r="I260" s="53" t="str">
        <f t="shared" si="35"/>
        <v>PP/TR</v>
      </c>
      <c r="J260" t="str">
        <f>IF(C260="","",IF(LEN(Tabel2[[#This Row],[Entiteit of attribuut]])=2,"",Tabel2[[#This Row],[Entiteit]]&amp;"_"&amp;Tabel2[[#This Row],[Entiteit of attribuut]]))</f>
        <v>TR_PPRC</v>
      </c>
      <c r="K260" t="str">
        <f>IF(Schema!I273="","",Schema!I273)</f>
        <v/>
      </c>
      <c r="L260" t="str">
        <f>IF(Schema!J273="","",Schema!J273)</f>
        <v/>
      </c>
      <c r="M260" t="str">
        <f>IF(Schema!K273="","",Schema!K273)</f>
        <v/>
      </c>
      <c r="N260" t="str">
        <f>IF(Schema!L273="","",Schema!L273)</f>
        <v/>
      </c>
      <c r="O260" t="str">
        <f>IF(Schema!N273="","",Schema!N273)</f>
        <v>O</v>
      </c>
    </row>
    <row r="261" spans="1:15" x14ac:dyDescent="0.2">
      <c r="A261" t="str">
        <f>Schema!A274&amp;Schema!B274&amp;Schema!C274&amp;Schema!D274</f>
        <v>PRCPKKT</v>
      </c>
      <c r="B261" t="str">
        <f t="shared" si="30"/>
        <v>TR</v>
      </c>
      <c r="C261" s="52">
        <f>IF(A261="","",IF(LEN(Schema!A274)=2,1,IF(LEN(Schema!B274)=2,10,IF(LEN(Schema!C274)=2,100,0))))</f>
        <v>0</v>
      </c>
      <c r="D261" s="52">
        <f t="shared" si="31"/>
        <v>10</v>
      </c>
      <c r="E261" s="52">
        <f>IF(A261="","",SUM(Tabel2[[#This Row],[I1]:[I2]]))</f>
        <v>10</v>
      </c>
      <c r="F261" s="53" t="str">
        <f t="shared" si="32"/>
        <v>PP</v>
      </c>
      <c r="G261" s="53" t="str">
        <f t="shared" si="33"/>
        <v>TR</v>
      </c>
      <c r="H261" s="53" t="str">
        <f t="shared" si="34"/>
        <v/>
      </c>
      <c r="I261" s="53" t="str">
        <f t="shared" si="35"/>
        <v>PP/TR</v>
      </c>
      <c r="J261" t="str">
        <f>IF(C261="","",IF(LEN(Tabel2[[#This Row],[Entiteit of attribuut]])=2,"",Tabel2[[#This Row],[Entiteit]]&amp;"_"&amp;Tabel2[[#This Row],[Entiteit of attribuut]]))</f>
        <v>TR_PRCPKKT</v>
      </c>
      <c r="K261" t="str">
        <f>IF(Schema!I274="","",Schema!I274)</f>
        <v/>
      </c>
      <c r="L261" t="str">
        <f>IF(Schema!J274="","",Schema!J274)</f>
        <v/>
      </c>
      <c r="M261" t="str">
        <f>IF(Schema!K274="","",Schema!K274)</f>
        <v/>
      </c>
      <c r="N261" t="str">
        <f>IF(Schema!L274="","",Schema!L274)</f>
        <v/>
      </c>
      <c r="O261" t="str">
        <f>IF(Schema!N274="","",Schema!N274)</f>
        <v>O</v>
      </c>
    </row>
    <row r="262" spans="1:15" x14ac:dyDescent="0.2">
      <c r="A262" t="str">
        <f>Schema!A275&amp;Schema!B275&amp;Schema!C275&amp;Schema!D275</f>
        <v>PRCTEKC</v>
      </c>
      <c r="B262" t="str">
        <f t="shared" si="30"/>
        <v>TR</v>
      </c>
      <c r="C262" s="52">
        <f>IF(A262="","",IF(LEN(Schema!A275)=2,1,IF(LEN(Schema!B275)=2,10,IF(LEN(Schema!C275)=2,100,0))))</f>
        <v>0</v>
      </c>
      <c r="D262" s="52">
        <f t="shared" si="31"/>
        <v>10</v>
      </c>
      <c r="E262" s="52">
        <f>IF(A262="","",SUM(Tabel2[[#This Row],[I1]:[I2]]))</f>
        <v>10</v>
      </c>
      <c r="F262" s="53" t="str">
        <f t="shared" si="32"/>
        <v>PP</v>
      </c>
      <c r="G262" s="53" t="str">
        <f t="shared" si="33"/>
        <v>TR</v>
      </c>
      <c r="H262" s="53" t="str">
        <f t="shared" si="34"/>
        <v/>
      </c>
      <c r="I262" s="53" t="str">
        <f t="shared" si="35"/>
        <v>PP/TR</v>
      </c>
      <c r="J262" t="str">
        <f>IF(C262="","",IF(LEN(Tabel2[[#This Row],[Entiteit of attribuut]])=2,"",Tabel2[[#This Row],[Entiteit]]&amp;"_"&amp;Tabel2[[#This Row],[Entiteit of attribuut]]))</f>
        <v>TR_PRCTEKC</v>
      </c>
      <c r="K262" t="str">
        <f>IF(Schema!I275="","",Schema!I275)</f>
        <v/>
      </c>
      <c r="L262" t="str">
        <f>IF(Schema!J275="","",Schema!J275)</f>
        <v/>
      </c>
      <c r="M262" t="str">
        <f>IF(Schema!K275="","",Schema!K275)</f>
        <v/>
      </c>
      <c r="N262" t="str">
        <f>IF(Schema!L275="","",Schema!L275)</f>
        <v/>
      </c>
      <c r="O262" t="str">
        <f>IF(Schema!N275="","",Schema!N275)</f>
        <v>O</v>
      </c>
    </row>
    <row r="263" spans="1:15" x14ac:dyDescent="0.2">
      <c r="A263" t="str">
        <f>Schema!A276&amp;Schema!B276&amp;Schema!C276&amp;Schema!D276</f>
        <v>PRMPROM</v>
      </c>
      <c r="B263" t="str">
        <f t="shared" si="30"/>
        <v>TR</v>
      </c>
      <c r="C263" s="52">
        <f>IF(A263="","",IF(LEN(Schema!A276)=2,1,IF(LEN(Schema!B276)=2,10,IF(LEN(Schema!C276)=2,100,0))))</f>
        <v>0</v>
      </c>
      <c r="D263" s="52">
        <f t="shared" si="31"/>
        <v>10</v>
      </c>
      <c r="E263" s="52">
        <f>IF(A263="","",SUM(Tabel2[[#This Row],[I1]:[I2]]))</f>
        <v>10</v>
      </c>
      <c r="F263" s="53" t="str">
        <f t="shared" si="32"/>
        <v>PP</v>
      </c>
      <c r="G263" s="53" t="str">
        <f t="shared" si="33"/>
        <v>TR</v>
      </c>
      <c r="H263" s="53" t="str">
        <f t="shared" si="34"/>
        <v/>
      </c>
      <c r="I263" s="53" t="str">
        <f t="shared" si="35"/>
        <v>PP/TR</v>
      </c>
      <c r="J263" t="str">
        <f>IF(C263="","",IF(LEN(Tabel2[[#This Row],[Entiteit of attribuut]])=2,"",Tabel2[[#This Row],[Entiteit]]&amp;"_"&amp;Tabel2[[#This Row],[Entiteit of attribuut]]))</f>
        <v>TR_PRMPROM</v>
      </c>
      <c r="K263" t="str">
        <f>IF(Schema!I276="","",Schema!I276)</f>
        <v/>
      </c>
      <c r="L263" t="str">
        <f>IF(Schema!J276="","",Schema!J276)</f>
        <v/>
      </c>
      <c r="M263" t="str">
        <f>IF(Schema!K276="","",Schema!K276)</f>
        <v/>
      </c>
      <c r="N263" t="str">
        <f>IF(Schema!L276="","",Schema!L276)</f>
        <v/>
      </c>
      <c r="O263" t="str">
        <f>IF(Schema!N276="","",Schema!N276)</f>
        <v>O</v>
      </c>
    </row>
    <row r="264" spans="1:15" x14ac:dyDescent="0.2">
      <c r="A264" t="str">
        <f>Schema!A277&amp;Schema!B277&amp;Schema!C277&amp;Schema!D277</f>
        <v>RELVRH</v>
      </c>
      <c r="B264" t="str">
        <f t="shared" si="30"/>
        <v>TR</v>
      </c>
      <c r="C264" s="52">
        <f>IF(A264="","",IF(LEN(Schema!A277)=2,1,IF(LEN(Schema!B277)=2,10,IF(LEN(Schema!C277)=2,100,0))))</f>
        <v>0</v>
      </c>
      <c r="D264" s="52">
        <f t="shared" si="31"/>
        <v>10</v>
      </c>
      <c r="E264" s="52">
        <f>IF(A264="","",SUM(Tabel2[[#This Row],[I1]:[I2]]))</f>
        <v>10</v>
      </c>
      <c r="F264" s="53" t="str">
        <f t="shared" si="32"/>
        <v>PP</v>
      </c>
      <c r="G264" s="53" t="str">
        <f t="shared" si="33"/>
        <v>TR</v>
      </c>
      <c r="H264" s="53" t="str">
        <f t="shared" si="34"/>
        <v/>
      </c>
      <c r="I264" s="53" t="str">
        <f t="shared" si="35"/>
        <v>PP/TR</v>
      </c>
      <c r="J264" t="str">
        <f>IF(C264="","",IF(LEN(Tabel2[[#This Row],[Entiteit of attribuut]])=2,"",Tabel2[[#This Row],[Entiteit]]&amp;"_"&amp;Tabel2[[#This Row],[Entiteit of attribuut]]))</f>
        <v>TR_RELVRH</v>
      </c>
      <c r="K264" t="str">
        <f>IF(Schema!I277="","",Schema!I277)</f>
        <v/>
      </c>
      <c r="L264" t="str">
        <f>IF(Schema!J277="","",Schema!J277)</f>
        <v/>
      </c>
      <c r="M264" t="str">
        <f>IF(Schema!K277="","",Schema!K277)</f>
        <v/>
      </c>
      <c r="N264" t="str">
        <f>IF(Schema!L277="","",Schema!L277)</f>
        <v/>
      </c>
      <c r="O264" t="str">
        <f>IF(Schema!N277="","",Schema!N277)</f>
        <v>O</v>
      </c>
    </row>
    <row r="265" spans="1:15" x14ac:dyDescent="0.2">
      <c r="A265" t="str">
        <f>Schema!A278&amp;Schema!B278&amp;Schema!C278&amp;Schema!D278</f>
        <v>RELVVNR</v>
      </c>
      <c r="B265" t="str">
        <f t="shared" si="30"/>
        <v>TR</v>
      </c>
      <c r="C265" s="52">
        <f>IF(A265="","",IF(LEN(Schema!A278)=2,1,IF(LEN(Schema!B278)=2,10,IF(LEN(Schema!C278)=2,100,0))))</f>
        <v>0</v>
      </c>
      <c r="D265" s="52">
        <f t="shared" si="31"/>
        <v>10</v>
      </c>
      <c r="E265" s="52">
        <f>IF(A265="","",SUM(Tabel2[[#This Row],[I1]:[I2]]))</f>
        <v>10</v>
      </c>
      <c r="F265" s="53" t="str">
        <f t="shared" si="32"/>
        <v>PP</v>
      </c>
      <c r="G265" s="53" t="str">
        <f t="shared" si="33"/>
        <v>TR</v>
      </c>
      <c r="H265" s="53" t="str">
        <f t="shared" si="34"/>
        <v/>
      </c>
      <c r="I265" s="53" t="str">
        <f t="shared" si="35"/>
        <v>PP/TR</v>
      </c>
      <c r="J265" t="str">
        <f>IF(C265="","",IF(LEN(Tabel2[[#This Row],[Entiteit of attribuut]])=2,"",Tabel2[[#This Row],[Entiteit]]&amp;"_"&amp;Tabel2[[#This Row],[Entiteit of attribuut]]))</f>
        <v>TR_RELVVNR</v>
      </c>
      <c r="K265" t="str">
        <f>IF(Schema!I278="","",Schema!I278)</f>
        <v/>
      </c>
      <c r="L265" t="str">
        <f>IF(Schema!J278="","",Schema!J278)</f>
        <v/>
      </c>
      <c r="M265" t="str">
        <f>IF(Schema!K278="","",Schema!K278)</f>
        <v/>
      </c>
      <c r="N265" t="str">
        <f>IF(Schema!L278="","",Schema!L278)</f>
        <v/>
      </c>
      <c r="O265" t="str">
        <f>IF(Schema!N278="","",Schema!N278)</f>
        <v>O</v>
      </c>
    </row>
    <row r="266" spans="1:15" x14ac:dyDescent="0.2">
      <c r="A266" t="str">
        <f>Schema!A279&amp;Schema!B279&amp;Schema!C279&amp;Schema!D279</f>
        <v>RJRCOR</v>
      </c>
      <c r="B266" t="str">
        <f t="shared" si="30"/>
        <v>TR</v>
      </c>
      <c r="C266" s="52">
        <f>IF(A266="","",IF(LEN(Schema!A279)=2,1,IF(LEN(Schema!B279)=2,10,IF(LEN(Schema!C279)=2,100,0))))</f>
        <v>0</v>
      </c>
      <c r="D266" s="52">
        <f t="shared" si="31"/>
        <v>10</v>
      </c>
      <c r="E266" s="52">
        <f>IF(A266="","",SUM(Tabel2[[#This Row],[I1]:[I2]]))</f>
        <v>10</v>
      </c>
      <c r="F266" s="53" t="str">
        <f t="shared" si="32"/>
        <v>PP</v>
      </c>
      <c r="G266" s="53" t="str">
        <f t="shared" si="33"/>
        <v>TR</v>
      </c>
      <c r="H266" s="53" t="str">
        <f t="shared" si="34"/>
        <v/>
      </c>
      <c r="I266" s="53" t="str">
        <f t="shared" si="35"/>
        <v>PP/TR</v>
      </c>
      <c r="J266" t="str">
        <f>IF(C266="","",IF(LEN(Tabel2[[#This Row],[Entiteit of attribuut]])=2,"",Tabel2[[#This Row],[Entiteit]]&amp;"_"&amp;Tabel2[[#This Row],[Entiteit of attribuut]]))</f>
        <v>TR_RJRCOR</v>
      </c>
      <c r="K266" t="str">
        <f>IF(Schema!I279="","",Schema!I279)</f>
        <v/>
      </c>
      <c r="L266" t="str">
        <f>IF(Schema!J279="","",Schema!J279)</f>
        <v/>
      </c>
      <c r="M266" t="str">
        <f>IF(Schema!K279="","",Schema!K279)</f>
        <v/>
      </c>
      <c r="N266" t="str">
        <f>IF(Schema!L279="","",Schema!L279)</f>
        <v/>
      </c>
      <c r="O266" t="str">
        <f>IF(Schema!N279="","",Schema!N279)</f>
        <v>O</v>
      </c>
    </row>
    <row r="267" spans="1:15" x14ac:dyDescent="0.2">
      <c r="A267" t="str">
        <f>Schema!A280&amp;Schema!B280&amp;Schema!C280&amp;Schema!D280</f>
        <v>TCORBDR</v>
      </c>
      <c r="B267" t="str">
        <f t="shared" si="30"/>
        <v>TR</v>
      </c>
      <c r="C267" s="52">
        <f>IF(A267="","",IF(LEN(Schema!A280)=2,1,IF(LEN(Schema!B280)=2,10,IF(LEN(Schema!C280)=2,100,0))))</f>
        <v>0</v>
      </c>
      <c r="D267" s="52">
        <f t="shared" si="31"/>
        <v>10</v>
      </c>
      <c r="E267" s="52">
        <f>IF(A267="","",SUM(Tabel2[[#This Row],[I1]:[I2]]))</f>
        <v>10</v>
      </c>
      <c r="F267" s="53" t="str">
        <f t="shared" si="32"/>
        <v>PP</v>
      </c>
      <c r="G267" s="53" t="str">
        <f t="shared" si="33"/>
        <v>TR</v>
      </c>
      <c r="H267" s="53" t="str">
        <f t="shared" si="34"/>
        <v/>
      </c>
      <c r="I267" s="53" t="str">
        <f t="shared" si="35"/>
        <v>PP/TR</v>
      </c>
      <c r="J267" t="str">
        <f>IF(C267="","",IF(LEN(Tabel2[[#This Row],[Entiteit of attribuut]])=2,"",Tabel2[[#This Row],[Entiteit]]&amp;"_"&amp;Tabel2[[#This Row],[Entiteit of attribuut]]))</f>
        <v>TR_TCORBDR</v>
      </c>
      <c r="K267" t="str">
        <f>IF(Schema!I280="","",Schema!I280)</f>
        <v/>
      </c>
      <c r="L267" t="str">
        <f>IF(Schema!J280="","",Schema!J280)</f>
        <v/>
      </c>
      <c r="M267" t="str">
        <f>IF(Schema!K280="","",Schema!K280)</f>
        <v/>
      </c>
      <c r="N267" t="str">
        <f>IF(Schema!L280="","",Schema!L280)</f>
        <v/>
      </c>
      <c r="O267" t="str">
        <f>IF(Schema!N280="","",Schema!N280)</f>
        <v>O</v>
      </c>
    </row>
    <row r="268" spans="1:15" x14ac:dyDescent="0.2">
      <c r="A268" t="str">
        <f>Schema!A281&amp;Schema!B281&amp;Schema!C281&amp;Schema!D281</f>
        <v>VERZSOM</v>
      </c>
      <c r="B268" t="str">
        <f t="shared" si="30"/>
        <v>TR</v>
      </c>
      <c r="C268" s="52">
        <f>IF(A268="","",IF(LEN(Schema!A281)=2,1,IF(LEN(Schema!B281)=2,10,IF(LEN(Schema!C281)=2,100,0))))</f>
        <v>0</v>
      </c>
      <c r="D268" s="52">
        <f t="shared" si="31"/>
        <v>10</v>
      </c>
      <c r="E268" s="52">
        <f>IF(A268="","",SUM(Tabel2[[#This Row],[I1]:[I2]]))</f>
        <v>10</v>
      </c>
      <c r="F268" s="53" t="str">
        <f t="shared" si="32"/>
        <v>PP</v>
      </c>
      <c r="G268" s="53" t="str">
        <f t="shared" si="33"/>
        <v>TR</v>
      </c>
      <c r="H268" s="53" t="str">
        <f t="shared" si="34"/>
        <v/>
      </c>
      <c r="I268" s="53" t="str">
        <f t="shared" si="35"/>
        <v>PP/TR</v>
      </c>
      <c r="J268" t="str">
        <f>IF(C268="","",IF(LEN(Tabel2[[#This Row],[Entiteit of attribuut]])=2,"",Tabel2[[#This Row],[Entiteit]]&amp;"_"&amp;Tabel2[[#This Row],[Entiteit of attribuut]]))</f>
        <v>TR_VERZSOM</v>
      </c>
      <c r="K268" t="str">
        <f>IF(Schema!I281="","",Schema!I281)</f>
        <v/>
      </c>
      <c r="L268" t="str">
        <f>IF(Schema!J281="","",Schema!J281)</f>
        <v/>
      </c>
      <c r="M268" t="str">
        <f>IF(Schema!K281="","",Schema!K281)</f>
        <v/>
      </c>
      <c r="N268" t="str">
        <f>IF(Schema!L281="","",Schema!L281)</f>
        <v/>
      </c>
      <c r="O268" t="str">
        <f>IF(Schema!N281="","",Schema!N281)</f>
        <v>O</v>
      </c>
    </row>
    <row r="269" spans="1:15" x14ac:dyDescent="0.2">
      <c r="A269" t="str">
        <f>Schema!A282&amp;Schema!B282&amp;Schema!C282&amp;Schema!D282</f>
        <v>VGBRA</v>
      </c>
      <c r="B269" t="str">
        <f t="shared" si="30"/>
        <v>TR</v>
      </c>
      <c r="C269" s="52">
        <f>IF(A269="","",IF(LEN(Schema!A282)=2,1,IF(LEN(Schema!B282)=2,10,IF(LEN(Schema!C282)=2,100,0))))</f>
        <v>0</v>
      </c>
      <c r="D269" s="52">
        <f t="shared" si="31"/>
        <v>10</v>
      </c>
      <c r="E269" s="52">
        <f>IF(A269="","",SUM(Tabel2[[#This Row],[I1]:[I2]]))</f>
        <v>10</v>
      </c>
      <c r="F269" s="53" t="str">
        <f t="shared" si="32"/>
        <v>PP</v>
      </c>
      <c r="G269" s="53" t="str">
        <f t="shared" si="33"/>
        <v>TR</v>
      </c>
      <c r="H269" s="53" t="str">
        <f t="shared" si="34"/>
        <v/>
      </c>
      <c r="I269" s="53" t="str">
        <f t="shared" si="35"/>
        <v>PP/TR</v>
      </c>
      <c r="J269" t="str">
        <f>IF(C269="","",IF(LEN(Tabel2[[#This Row],[Entiteit of attribuut]])=2,"",Tabel2[[#This Row],[Entiteit]]&amp;"_"&amp;Tabel2[[#This Row],[Entiteit of attribuut]]))</f>
        <v>TR_VGBRA</v>
      </c>
      <c r="K269" t="str">
        <f>IF(Schema!I282="","",Schema!I282)</f>
        <v/>
      </c>
      <c r="L269" t="str">
        <f>IF(Schema!J282="","",Schema!J282)</f>
        <v/>
      </c>
      <c r="M269" t="str">
        <f>IF(Schema!K282="","",Schema!K282)</f>
        <v/>
      </c>
      <c r="N269" t="str">
        <f>IF(Schema!L282="","",Schema!L282)</f>
        <v/>
      </c>
      <c r="O269" t="str">
        <f>IF(Schema!N282="","",Schema!N282)</f>
        <v>O</v>
      </c>
    </row>
    <row r="270" spans="1:15" x14ac:dyDescent="0.2">
      <c r="A270" t="str">
        <f>Schema!A283&amp;Schema!B283&amp;Schema!C283&amp;Schema!D283</f>
        <v>VOLGNUM</v>
      </c>
      <c r="B270" t="str">
        <f t="shared" si="30"/>
        <v>TR</v>
      </c>
      <c r="C270" s="52">
        <f>IF(A270="","",IF(LEN(Schema!A283)=2,1,IF(LEN(Schema!B283)=2,10,IF(LEN(Schema!C283)=2,100,0))))</f>
        <v>0</v>
      </c>
      <c r="D270" s="52">
        <f t="shared" si="31"/>
        <v>10</v>
      </c>
      <c r="E270" s="52">
        <f>IF(A270="","",SUM(Tabel2[[#This Row],[I1]:[I2]]))</f>
        <v>10</v>
      </c>
      <c r="F270" s="53" t="str">
        <f t="shared" si="32"/>
        <v>PP</v>
      </c>
      <c r="G270" s="53" t="str">
        <f t="shared" si="33"/>
        <v>TR</v>
      </c>
      <c r="H270" s="53" t="str">
        <f t="shared" si="34"/>
        <v/>
      </c>
      <c r="I270" s="53" t="str">
        <f t="shared" si="35"/>
        <v>PP/TR</v>
      </c>
      <c r="J270" t="str">
        <f>IF(C270="","",IF(LEN(Tabel2[[#This Row],[Entiteit of attribuut]])=2,"",Tabel2[[#This Row],[Entiteit]]&amp;"_"&amp;Tabel2[[#This Row],[Entiteit of attribuut]]))</f>
        <v>TR_VOLGNUM</v>
      </c>
      <c r="K270" t="str">
        <f>IF(Schema!I283="","",Schema!I283)</f>
        <v/>
      </c>
      <c r="L270" t="str">
        <f>IF(Schema!J283="","",Schema!J283)</f>
        <v/>
      </c>
      <c r="M270" t="str">
        <f>IF(Schema!K283="","",Schema!K283)</f>
        <v/>
      </c>
      <c r="N270" t="str">
        <f>IF(Schema!L283="","",Schema!L283)</f>
        <v/>
      </c>
      <c r="O270" t="str">
        <f>IF(Schema!N283="","",Schema!N283)</f>
        <v>LEEG</v>
      </c>
    </row>
    <row r="271" spans="1:15" x14ac:dyDescent="0.2">
      <c r="A271" t="str">
        <f>Schema!A284&amp;Schema!B284&amp;Schema!C284&amp;Schema!D284</f>
        <v>VRWRKCD</v>
      </c>
      <c r="B271" t="str">
        <f t="shared" si="30"/>
        <v>TR</v>
      </c>
      <c r="C271" s="52">
        <f>IF(A271="","",IF(LEN(Schema!A284)=2,1,IF(LEN(Schema!B284)=2,10,IF(LEN(Schema!C284)=2,100,0))))</f>
        <v>0</v>
      </c>
      <c r="D271" s="52">
        <f t="shared" si="31"/>
        <v>10</v>
      </c>
      <c r="E271" s="52">
        <f>IF(A271="","",SUM(Tabel2[[#This Row],[I1]:[I2]]))</f>
        <v>10</v>
      </c>
      <c r="F271" s="53" t="str">
        <f t="shared" si="32"/>
        <v>PP</v>
      </c>
      <c r="G271" s="53" t="str">
        <f t="shared" si="33"/>
        <v>TR</v>
      </c>
      <c r="H271" s="53" t="str">
        <f t="shared" si="34"/>
        <v/>
      </c>
      <c r="I271" s="53" t="str">
        <f t="shared" si="35"/>
        <v>PP/TR</v>
      </c>
      <c r="J271" t="str">
        <f>IF(C271="","",IF(LEN(Tabel2[[#This Row],[Entiteit of attribuut]])=2,"",Tabel2[[#This Row],[Entiteit]]&amp;"_"&amp;Tabel2[[#This Row],[Entiteit of attribuut]]))</f>
        <v>TR_VRWRKCD</v>
      </c>
      <c r="K271" t="str">
        <f>IF(Schema!I284="","",Schema!I284)</f>
        <v/>
      </c>
      <c r="L271" t="str">
        <f>IF(Schema!J284="","",Schema!J284)</f>
        <v/>
      </c>
      <c r="M271" t="str">
        <f>IF(Schema!K284="","",Schema!K284)</f>
        <v/>
      </c>
      <c r="N271" t="str">
        <f>IF(Schema!L284="","",Schema!L284)</f>
        <v/>
      </c>
      <c r="O271" t="str">
        <f>IF(Schema!N284="","",Schema!N284)</f>
        <v>LEEG</v>
      </c>
    </row>
    <row r="272" spans="1:15" x14ac:dyDescent="0.2">
      <c r="A272" t="str">
        <f>Schema!A285&amp;Schema!B285&amp;Schema!C285&amp;Schema!D285</f>
        <v>WPREMBP</v>
      </c>
      <c r="B272" t="str">
        <f t="shared" si="30"/>
        <v>TR</v>
      </c>
      <c r="C272" s="52">
        <f>IF(A272="","",IF(LEN(Schema!A285)=2,1,IF(LEN(Schema!B285)=2,10,IF(LEN(Schema!C285)=2,100,0))))</f>
        <v>0</v>
      </c>
      <c r="D272" s="52">
        <f t="shared" si="31"/>
        <v>10</v>
      </c>
      <c r="E272" s="52">
        <f>IF(A272="","",SUM(Tabel2[[#This Row],[I1]:[I2]]))</f>
        <v>10</v>
      </c>
      <c r="F272" s="53" t="str">
        <f t="shared" si="32"/>
        <v>PP</v>
      </c>
      <c r="G272" s="53" t="str">
        <f t="shared" si="33"/>
        <v>TR</v>
      </c>
      <c r="H272" s="53" t="str">
        <f t="shared" si="34"/>
        <v/>
      </c>
      <c r="I272" s="53" t="str">
        <f t="shared" si="35"/>
        <v>PP/TR</v>
      </c>
      <c r="J272" t="str">
        <f>IF(C272="","",IF(LEN(Tabel2[[#This Row],[Entiteit of attribuut]])=2,"",Tabel2[[#This Row],[Entiteit]]&amp;"_"&amp;Tabel2[[#This Row],[Entiteit of attribuut]]))</f>
        <v>TR_WPREMBP</v>
      </c>
      <c r="K272" t="str">
        <f>IF(Schema!I285="","",Schema!I285)</f>
        <v/>
      </c>
      <c r="L272" t="str">
        <f>IF(Schema!J285="","",Schema!J285)</f>
        <v/>
      </c>
      <c r="M272" t="str">
        <f>IF(Schema!K285="","",Schema!K285)</f>
        <v/>
      </c>
      <c r="N272" t="str">
        <f>IF(Schema!L285="","",Schema!L285)</f>
        <v/>
      </c>
      <c r="O272" t="str">
        <f>IF(Schema!N285="","",Schema!N285)</f>
        <v>O</v>
      </c>
    </row>
    <row r="273" spans="1:15" x14ac:dyDescent="0.2">
      <c r="A273" t="str">
        <f>Schema!A286&amp;Schema!B286&amp;Schema!C286&amp;Schema!D286</f>
        <v>MP</v>
      </c>
      <c r="B273" t="str">
        <f t="shared" si="30"/>
        <v>MP</v>
      </c>
      <c r="C273" s="52">
        <f>IF(A273="","",IF(LEN(Schema!A286)=2,1,IF(LEN(Schema!B286)=2,10,IF(LEN(Schema!C286)=2,100,0))))</f>
        <v>100</v>
      </c>
      <c r="D273" s="52">
        <f t="shared" si="31"/>
        <v>100</v>
      </c>
      <c r="E273" s="52">
        <f>IF(A273="","",SUM(Tabel2[[#This Row],[I1]:[I2]]))</f>
        <v>200</v>
      </c>
      <c r="F273" s="53" t="str">
        <f t="shared" si="32"/>
        <v>PP</v>
      </c>
      <c r="G273" s="53" t="str">
        <f t="shared" si="33"/>
        <v>TR</v>
      </c>
      <c r="H273" s="53" t="str">
        <f t="shared" si="34"/>
        <v>MP</v>
      </c>
      <c r="I273" s="53" t="str">
        <f t="shared" si="35"/>
        <v>PP/TR/MP</v>
      </c>
      <c r="J273" t="str">
        <f>IF(C273="","",IF(LEN(Tabel2[[#This Row],[Entiteit of attribuut]])=2,"",Tabel2[[#This Row],[Entiteit]]&amp;"_"&amp;Tabel2[[#This Row],[Entiteit of attribuut]]))</f>
        <v/>
      </c>
      <c r="K273" t="str">
        <f>IF(Schema!I286="","",Schema!I286)</f>
        <v/>
      </c>
      <c r="L273" t="str">
        <f>IF(Schema!J286="","",Schema!J286)</f>
        <v/>
      </c>
      <c r="M273" t="str">
        <f>IF(Schema!K286="","",Schema!K286)</f>
        <v/>
      </c>
      <c r="N273" t="str">
        <f>IF(Schema!L286="","",Schema!L286)</f>
        <v/>
      </c>
      <c r="O273" t="str">
        <f>IF(Schema!N286="","",Schema!N286)</f>
        <v>O</v>
      </c>
    </row>
    <row r="274" spans="1:15" x14ac:dyDescent="0.2">
      <c r="A274" t="str">
        <f>Schema!A287&amp;Schema!B287&amp;Schema!C287&amp;Schema!D287</f>
        <v>MYAAND</v>
      </c>
      <c r="B274" t="str">
        <f t="shared" si="30"/>
        <v>MP</v>
      </c>
      <c r="C274" s="52">
        <f>IF(A274="","",IF(LEN(Schema!A287)=2,1,IF(LEN(Schema!B287)=2,10,IF(LEN(Schema!C287)=2,100,0))))</f>
        <v>0</v>
      </c>
      <c r="D274" s="52">
        <f t="shared" si="31"/>
        <v>100</v>
      </c>
      <c r="E274" s="52">
        <f>IF(A274="","",SUM(Tabel2[[#This Row],[I1]:[I2]]))</f>
        <v>100</v>
      </c>
      <c r="F274" s="53" t="str">
        <f t="shared" si="32"/>
        <v>PP</v>
      </c>
      <c r="G274" s="53" t="str">
        <f t="shared" si="33"/>
        <v>TR</v>
      </c>
      <c r="H274" s="53" t="str">
        <f t="shared" si="34"/>
        <v>MP</v>
      </c>
      <c r="I274" s="53" t="str">
        <f t="shared" si="35"/>
        <v>PP/TR/MP</v>
      </c>
      <c r="J274" t="str">
        <f>IF(C274="","",IF(LEN(Tabel2[[#This Row],[Entiteit of attribuut]])=2,"",Tabel2[[#This Row],[Entiteit]]&amp;"_"&amp;Tabel2[[#This Row],[Entiteit of attribuut]]))</f>
        <v>MP_MYAAND</v>
      </c>
      <c r="K274" t="str">
        <f>IF(Schema!I287="","",Schema!I287)</f>
        <v/>
      </c>
      <c r="L274" t="str">
        <f>IF(Schema!J287="","",Schema!J287)</f>
        <v/>
      </c>
      <c r="M274" t="str">
        <f>IF(Schema!K287="","",Schema!K287)</f>
        <v/>
      </c>
      <c r="N274" t="str">
        <f>IF(Schema!L287="","",Schema!L287)</f>
        <v/>
      </c>
      <c r="O274" t="str">
        <f>IF(Schema!N287="","",Schema!N287)</f>
        <v>O</v>
      </c>
    </row>
    <row r="275" spans="1:15" x14ac:dyDescent="0.2">
      <c r="A275" t="str">
        <f>Schema!A288&amp;Schema!B288&amp;Schema!C288&amp;Schema!D288</f>
        <v>PLLEAD</v>
      </c>
      <c r="B275" t="str">
        <f t="shared" si="30"/>
        <v>MP</v>
      </c>
      <c r="C275" s="52">
        <f>IF(A275="","",IF(LEN(Schema!A288)=2,1,IF(LEN(Schema!B288)=2,10,IF(LEN(Schema!C288)=2,100,0))))</f>
        <v>0</v>
      </c>
      <c r="D275" s="52">
        <f t="shared" si="31"/>
        <v>100</v>
      </c>
      <c r="E275" s="52">
        <f>IF(A275="","",SUM(Tabel2[[#This Row],[I1]:[I2]]))</f>
        <v>100</v>
      </c>
      <c r="F275" s="53" t="str">
        <f t="shared" si="32"/>
        <v>PP</v>
      </c>
      <c r="G275" s="53" t="str">
        <f t="shared" si="33"/>
        <v>TR</v>
      </c>
      <c r="H275" s="53" t="str">
        <f t="shared" si="34"/>
        <v>MP</v>
      </c>
      <c r="I275" s="53" t="str">
        <f t="shared" si="35"/>
        <v>PP/TR/MP</v>
      </c>
      <c r="J275" t="str">
        <f>IF(C275="","",IF(LEN(Tabel2[[#This Row],[Entiteit of attribuut]])=2,"",Tabel2[[#This Row],[Entiteit]]&amp;"_"&amp;Tabel2[[#This Row],[Entiteit of attribuut]]))</f>
        <v>MP_PLLEAD</v>
      </c>
      <c r="K275" t="str">
        <f>IF(Schema!I288="","",Schema!I288)</f>
        <v/>
      </c>
      <c r="L275" t="str">
        <f>IF(Schema!J288="","",Schema!J288)</f>
        <v/>
      </c>
      <c r="M275" t="str">
        <f>IF(Schema!K288="","",Schema!K288)</f>
        <v/>
      </c>
      <c r="N275" t="str">
        <f>IF(Schema!L288="","",Schema!L288)</f>
        <v/>
      </c>
      <c r="O275" t="str">
        <f>IF(Schema!N288="","",Schema!N288)</f>
        <v>O</v>
      </c>
    </row>
    <row r="276" spans="1:15" x14ac:dyDescent="0.2">
      <c r="A276" t="str">
        <f>Schema!A289&amp;Schema!B289&amp;Schema!C289&amp;Schema!D289</f>
        <v>POOLNUM</v>
      </c>
      <c r="B276" t="str">
        <f t="shared" si="30"/>
        <v>MP</v>
      </c>
      <c r="C276" s="52">
        <f>IF(A276="","",IF(LEN(Schema!A289)=2,1,IF(LEN(Schema!B289)=2,10,IF(LEN(Schema!C289)=2,100,0))))</f>
        <v>0</v>
      </c>
      <c r="D276" s="52">
        <f t="shared" si="31"/>
        <v>100</v>
      </c>
      <c r="E276" s="52">
        <f>IF(A276="","",SUM(Tabel2[[#This Row],[I1]:[I2]]))</f>
        <v>100</v>
      </c>
      <c r="F276" s="53" t="str">
        <f t="shared" si="32"/>
        <v>PP</v>
      </c>
      <c r="G276" s="53" t="str">
        <f t="shared" si="33"/>
        <v>TR</v>
      </c>
      <c r="H276" s="53" t="str">
        <f t="shared" si="34"/>
        <v>MP</v>
      </c>
      <c r="I276" s="53" t="str">
        <f t="shared" si="35"/>
        <v>PP/TR/MP</v>
      </c>
      <c r="J276" t="str">
        <f>IF(C276="","",IF(LEN(Tabel2[[#This Row],[Entiteit of attribuut]])=2,"",Tabel2[[#This Row],[Entiteit]]&amp;"_"&amp;Tabel2[[#This Row],[Entiteit of attribuut]]))</f>
        <v>MP_POOLNUM</v>
      </c>
      <c r="K276" t="str">
        <f>IF(Schema!I289="","",Schema!I289)</f>
        <v/>
      </c>
      <c r="L276" t="str">
        <f>IF(Schema!J289="","",Schema!J289)</f>
        <v/>
      </c>
      <c r="M276" t="str">
        <f>IF(Schema!K289="","",Schema!K289)</f>
        <v/>
      </c>
      <c r="N276" t="str">
        <f>IF(Schema!L289="","",Schema!L289)</f>
        <v/>
      </c>
      <c r="O276" t="str">
        <f>IF(Schema!N289="","",Schema!N289)</f>
        <v>V</v>
      </c>
    </row>
    <row r="277" spans="1:15" x14ac:dyDescent="0.2">
      <c r="A277" t="str">
        <f>Schema!A290&amp;Schema!B290&amp;Schema!C290&amp;Schema!D290</f>
        <v>POOLPRC</v>
      </c>
      <c r="B277" t="str">
        <f t="shared" si="30"/>
        <v>MP</v>
      </c>
      <c r="C277" s="52">
        <f>IF(A277="","",IF(LEN(Schema!A290)=2,1,IF(LEN(Schema!B290)=2,10,IF(LEN(Schema!C290)=2,100,0))))</f>
        <v>0</v>
      </c>
      <c r="D277" s="52">
        <f t="shared" si="31"/>
        <v>100</v>
      </c>
      <c r="E277" s="52">
        <f>IF(A277="","",SUM(Tabel2[[#This Row],[I1]:[I2]]))</f>
        <v>100</v>
      </c>
      <c r="F277" s="53" t="str">
        <f t="shared" si="32"/>
        <v>PP</v>
      </c>
      <c r="G277" s="53" t="str">
        <f t="shared" si="33"/>
        <v>TR</v>
      </c>
      <c r="H277" s="53" t="str">
        <f t="shared" si="34"/>
        <v>MP</v>
      </c>
      <c r="I277" s="53" t="str">
        <f t="shared" si="35"/>
        <v>PP/TR/MP</v>
      </c>
      <c r="J277" t="str">
        <f>IF(C277="","",IF(LEN(Tabel2[[#This Row],[Entiteit of attribuut]])=2,"",Tabel2[[#This Row],[Entiteit]]&amp;"_"&amp;Tabel2[[#This Row],[Entiteit of attribuut]]))</f>
        <v>MP_POOLPRC</v>
      </c>
      <c r="K277" t="str">
        <f>IF(Schema!I290="","",Schema!I290)</f>
        <v/>
      </c>
      <c r="L277" t="str">
        <f>IF(Schema!J290="","",Schema!J290)</f>
        <v/>
      </c>
      <c r="M277" t="str">
        <f>IF(Schema!K290="","",Schema!K290)</f>
        <v/>
      </c>
      <c r="N277" t="str">
        <f>IF(Schema!L290="","",Schema!L290)</f>
        <v/>
      </c>
      <c r="O277" t="str">
        <f>IF(Schema!N290="","",Schema!N290)</f>
        <v>V</v>
      </c>
    </row>
    <row r="278" spans="1:15" x14ac:dyDescent="0.2">
      <c r="A278" t="str">
        <f>Schema!A291&amp;Schema!B291&amp;Schema!C291&amp;Schema!D291</f>
        <v>VD</v>
      </c>
      <c r="B278" t="str">
        <f t="shared" si="30"/>
        <v>VD</v>
      </c>
      <c r="C278" s="52">
        <f>IF(A278="","",IF(LEN(Schema!A291)=2,1,IF(LEN(Schema!B291)=2,10,IF(LEN(Schema!C291)=2,100,0))))</f>
        <v>10</v>
      </c>
      <c r="D278" s="52">
        <f t="shared" si="31"/>
        <v>10</v>
      </c>
      <c r="E278" s="52">
        <f>IF(A278="","",SUM(Tabel2[[#This Row],[I1]:[I2]]))</f>
        <v>20</v>
      </c>
      <c r="F278" s="53" t="str">
        <f t="shared" si="32"/>
        <v>PP</v>
      </c>
      <c r="G278" s="53" t="str">
        <f t="shared" si="33"/>
        <v>VD</v>
      </c>
      <c r="H278" s="53" t="str">
        <f t="shared" si="34"/>
        <v/>
      </c>
      <c r="I278" s="53" t="str">
        <f t="shared" si="35"/>
        <v>PP/VD</v>
      </c>
      <c r="J278" t="str">
        <f>IF(C278="","",IF(LEN(Tabel2[[#This Row],[Entiteit of attribuut]])=2,"",Tabel2[[#This Row],[Entiteit]]&amp;"_"&amp;Tabel2[[#This Row],[Entiteit of attribuut]]))</f>
        <v/>
      </c>
      <c r="K278" t="str">
        <f>IF(Schema!I291="","",Schema!I291)</f>
        <v/>
      </c>
      <c r="L278" t="str">
        <f>IF(Schema!J291="","",Schema!J291)</f>
        <v/>
      </c>
      <c r="M278" t="str">
        <f>IF(Schema!K291="","",Schema!K291)</f>
        <v/>
      </c>
      <c r="N278" t="str">
        <f>IF(Schema!L291="","",Schema!L291)</f>
        <v/>
      </c>
      <c r="O278" t="str">
        <f>IF(Schema!N291="","",Schema!N291)</f>
        <v>O</v>
      </c>
    </row>
    <row r="279" spans="1:15" x14ac:dyDescent="0.2">
      <c r="A279" t="str">
        <f>Schema!A292&amp;Schema!B292&amp;Schema!C292&amp;Schema!D292</f>
        <v>ABRFSCO</v>
      </c>
      <c r="B279" t="str">
        <f t="shared" si="30"/>
        <v>VD</v>
      </c>
      <c r="C279" s="52">
        <f>IF(A279="","",IF(LEN(Schema!A292)=2,1,IF(LEN(Schema!B292)=2,10,IF(LEN(Schema!C292)=2,100,0))))</f>
        <v>0</v>
      </c>
      <c r="D279" s="52">
        <f t="shared" si="31"/>
        <v>10</v>
      </c>
      <c r="E279" s="52">
        <f>IF(A279="","",SUM(Tabel2[[#This Row],[I1]:[I2]]))</f>
        <v>10</v>
      </c>
      <c r="F279" s="53" t="str">
        <f t="shared" si="32"/>
        <v>PP</v>
      </c>
      <c r="G279" s="53" t="str">
        <f t="shared" si="33"/>
        <v>VD</v>
      </c>
      <c r="H279" s="53" t="str">
        <f t="shared" si="34"/>
        <v/>
      </c>
      <c r="I279" s="53" t="str">
        <f t="shared" si="35"/>
        <v>PP/VD</v>
      </c>
      <c r="J279" t="str">
        <f>IF(C279="","",IF(LEN(Tabel2[[#This Row],[Entiteit of attribuut]])=2,"",Tabel2[[#This Row],[Entiteit]]&amp;"_"&amp;Tabel2[[#This Row],[Entiteit of attribuut]]))</f>
        <v>VD_ABRFSCO</v>
      </c>
      <c r="K279" t="str">
        <f>IF(Schema!I292="","",Schema!I292)</f>
        <v/>
      </c>
      <c r="L279" t="str">
        <f>IF(Schema!J292="","",Schema!J292)</f>
        <v/>
      </c>
      <c r="M279" t="str">
        <f>IF(Schema!K292="","",Schema!K292)</f>
        <v/>
      </c>
      <c r="N279" t="str">
        <f>IF(Schema!L292="","",Schema!L292)</f>
        <v/>
      </c>
      <c r="O279" t="str">
        <f>IF(Schema!N292="","",Schema!N292)</f>
        <v>LEEG</v>
      </c>
    </row>
    <row r="280" spans="1:15" x14ac:dyDescent="0.2">
      <c r="A280" t="str">
        <f>Schema!A293&amp;Schema!B293&amp;Schema!C293&amp;Schema!D293</f>
        <v>ABUS</v>
      </c>
      <c r="B280" t="str">
        <f t="shared" si="30"/>
        <v>VD</v>
      </c>
      <c r="C280" s="52">
        <f>IF(A280="","",IF(LEN(Schema!A293)=2,1,IF(LEN(Schema!B293)=2,10,IF(LEN(Schema!C293)=2,100,0))))</f>
        <v>0</v>
      </c>
      <c r="D280" s="52">
        <f t="shared" si="31"/>
        <v>10</v>
      </c>
      <c r="E280" s="52">
        <f>IF(A280="","",SUM(Tabel2[[#This Row],[I1]:[I2]]))</f>
        <v>10</v>
      </c>
      <c r="F280" s="53" t="str">
        <f t="shared" si="32"/>
        <v>PP</v>
      </c>
      <c r="G280" s="53" t="str">
        <f t="shared" si="33"/>
        <v>VD</v>
      </c>
      <c r="H280" s="53" t="str">
        <f t="shared" si="34"/>
        <v/>
      </c>
      <c r="I280" s="53" t="str">
        <f t="shared" si="35"/>
        <v>PP/VD</v>
      </c>
      <c r="J280" t="str">
        <f>IF(C280="","",IF(LEN(Tabel2[[#This Row],[Entiteit of attribuut]])=2,"",Tabel2[[#This Row],[Entiteit]]&amp;"_"&amp;Tabel2[[#This Row],[Entiteit of attribuut]]))</f>
        <v>VD_ABUS</v>
      </c>
      <c r="K280" t="str">
        <f>IF(Schema!I293="","",Schema!I293)</f>
        <v/>
      </c>
      <c r="L280" t="str">
        <f>IF(Schema!J293="","",Schema!J293)</f>
        <v/>
      </c>
      <c r="M280" t="str">
        <f>IF(Schema!K293="","",Schema!K293)</f>
        <v/>
      </c>
      <c r="N280" t="str">
        <f>IF(Schema!L293="","",Schema!L293)</f>
        <v/>
      </c>
      <c r="O280" t="str">
        <f>IF(Schema!N293="","",Schema!N293)</f>
        <v>LEEG</v>
      </c>
    </row>
    <row r="281" spans="1:15" x14ac:dyDescent="0.2">
      <c r="A281" t="str">
        <f>Schema!A294&amp;Schema!B294&amp;Schema!C294&amp;Schema!D294</f>
        <v>AMRF</v>
      </c>
      <c r="B281" t="str">
        <f t="shared" si="30"/>
        <v>VD</v>
      </c>
      <c r="C281" s="52">
        <f>IF(A281="","",IF(LEN(Schema!A294)=2,1,IF(LEN(Schema!B294)=2,10,IF(LEN(Schema!C294)=2,100,0))))</f>
        <v>0</v>
      </c>
      <c r="D281" s="52">
        <f t="shared" si="31"/>
        <v>10</v>
      </c>
      <c r="E281" s="52">
        <f>IF(A281="","",SUM(Tabel2[[#This Row],[I1]:[I2]]))</f>
        <v>10</v>
      </c>
      <c r="F281" s="53" t="str">
        <f t="shared" si="32"/>
        <v>PP</v>
      </c>
      <c r="G281" s="53" t="str">
        <f t="shared" si="33"/>
        <v>VD</v>
      </c>
      <c r="H281" s="53" t="str">
        <f t="shared" si="34"/>
        <v/>
      </c>
      <c r="I281" s="53" t="str">
        <f t="shared" si="35"/>
        <v>PP/VD</v>
      </c>
      <c r="J281" t="str">
        <f>IF(C281="","",IF(LEN(Tabel2[[#This Row],[Entiteit of attribuut]])=2,"",Tabel2[[#This Row],[Entiteit]]&amp;"_"&amp;Tabel2[[#This Row],[Entiteit of attribuut]]))</f>
        <v>VD_AMRF</v>
      </c>
      <c r="K281" t="str">
        <f>IF(Schema!I294="","",Schema!I294)</f>
        <v/>
      </c>
      <c r="L281" t="str">
        <f>IF(Schema!J294="","",Schema!J294)</f>
        <v/>
      </c>
      <c r="M281" t="str">
        <f>IF(Schema!K294="","",Schema!K294)</f>
        <v/>
      </c>
      <c r="N281" t="str">
        <f>IF(Schema!L294="","",Schema!L294)</f>
        <v/>
      </c>
      <c r="O281" t="str">
        <f>IF(Schema!N294="","",Schema!N294)</f>
        <v>LEEG</v>
      </c>
    </row>
    <row r="282" spans="1:15" x14ac:dyDescent="0.2">
      <c r="A282" t="str">
        <f>Schema!A295&amp;Schema!B295&amp;Schema!C295&amp;Schema!D295</f>
        <v>AOKV</v>
      </c>
      <c r="B282" t="str">
        <f t="shared" si="30"/>
        <v>VD</v>
      </c>
      <c r="C282" s="52">
        <f>IF(A282="","",IF(LEN(Schema!A295)=2,1,IF(LEN(Schema!B295)=2,10,IF(LEN(Schema!C295)=2,100,0))))</f>
        <v>0</v>
      </c>
      <c r="D282" s="52">
        <f t="shared" si="31"/>
        <v>10</v>
      </c>
      <c r="E282" s="52">
        <f>IF(A282="","",SUM(Tabel2[[#This Row],[I1]:[I2]]))</f>
        <v>10</v>
      </c>
      <c r="F282" s="53" t="str">
        <f t="shared" si="32"/>
        <v>PP</v>
      </c>
      <c r="G282" s="53" t="str">
        <f t="shared" si="33"/>
        <v>VD</v>
      </c>
      <c r="H282" s="53" t="str">
        <f t="shared" si="34"/>
        <v/>
      </c>
      <c r="I282" s="53" t="str">
        <f t="shared" si="35"/>
        <v>PP/VD</v>
      </c>
      <c r="J282" t="str">
        <f>IF(C282="","",IF(LEN(Tabel2[[#This Row],[Entiteit of attribuut]])=2,"",Tabel2[[#This Row],[Entiteit]]&amp;"_"&amp;Tabel2[[#This Row],[Entiteit of attribuut]]))</f>
        <v>VD_AOKV</v>
      </c>
      <c r="K282" t="str">
        <f>IF(Schema!I295="","",Schema!I295)</f>
        <v/>
      </c>
      <c r="L282" t="str">
        <f>IF(Schema!J295="","",Schema!J295)</f>
        <v/>
      </c>
      <c r="M282" t="str">
        <f>IF(Schema!K295="","",Schema!K295)</f>
        <v/>
      </c>
      <c r="N282" t="str">
        <f>IF(Schema!L295="","",Schema!L295)</f>
        <v/>
      </c>
      <c r="O282" t="str">
        <f>IF(Schema!N295="","",Schema!N295)</f>
        <v>LEEG</v>
      </c>
    </row>
    <row r="283" spans="1:15" x14ac:dyDescent="0.2">
      <c r="A283" t="str">
        <f>Schema!A296&amp;Schema!B296&amp;Schema!C296&amp;Schema!D296</f>
        <v>APERS</v>
      </c>
      <c r="B283" t="str">
        <f t="shared" si="30"/>
        <v>VD</v>
      </c>
      <c r="C283" s="52">
        <f>IF(A283="","",IF(LEN(Schema!A296)=2,1,IF(LEN(Schema!B296)=2,10,IF(LEN(Schema!C296)=2,100,0))))</f>
        <v>0</v>
      </c>
      <c r="D283" s="52">
        <f t="shared" si="31"/>
        <v>10</v>
      </c>
      <c r="E283" s="52">
        <f>IF(A283="","",SUM(Tabel2[[#This Row],[I1]:[I2]]))</f>
        <v>10</v>
      </c>
      <c r="F283" s="53" t="str">
        <f t="shared" si="32"/>
        <v>PP</v>
      </c>
      <c r="G283" s="53" t="str">
        <f t="shared" si="33"/>
        <v>VD</v>
      </c>
      <c r="H283" s="53" t="str">
        <f t="shared" si="34"/>
        <v/>
      </c>
      <c r="I283" s="53" t="str">
        <f t="shared" si="35"/>
        <v>PP/VD</v>
      </c>
      <c r="J283" t="str">
        <f>IF(C283="","",IF(LEN(Tabel2[[#This Row],[Entiteit of attribuut]])=2,"",Tabel2[[#This Row],[Entiteit]]&amp;"_"&amp;Tabel2[[#This Row],[Entiteit of attribuut]]))</f>
        <v>VD_APERS</v>
      </c>
      <c r="K283" t="str">
        <f>IF(Schema!I296="","",Schema!I296)</f>
        <v/>
      </c>
      <c r="L283" t="str">
        <f>IF(Schema!J296="","",Schema!J296)</f>
        <v/>
      </c>
      <c r="M283" t="str">
        <f>IF(Schema!K296="","",Schema!K296)</f>
        <v/>
      </c>
      <c r="N283" t="str">
        <f>IF(Schema!L296="","",Schema!L296)</f>
        <v/>
      </c>
      <c r="O283" t="str">
        <f>IF(Schema!N296="","",Schema!N296)</f>
        <v>LEEG</v>
      </c>
    </row>
    <row r="284" spans="1:15" x14ac:dyDescent="0.2">
      <c r="A284" t="str">
        <f>Schema!A297&amp;Schema!B297&amp;Schema!C297&amp;Schema!D297</f>
        <v>AVRAC</v>
      </c>
      <c r="B284" t="str">
        <f t="shared" si="30"/>
        <v>VD</v>
      </c>
      <c r="C284" s="52">
        <f>IF(A284="","",IF(LEN(Schema!A297)=2,1,IF(LEN(Schema!B297)=2,10,IF(LEN(Schema!C297)=2,100,0))))</f>
        <v>0</v>
      </c>
      <c r="D284" s="52">
        <f t="shared" si="31"/>
        <v>10</v>
      </c>
      <c r="E284" s="52">
        <f>IF(A284="","",SUM(Tabel2[[#This Row],[I1]:[I2]]))</f>
        <v>10</v>
      </c>
      <c r="F284" s="53" t="str">
        <f t="shared" si="32"/>
        <v>PP</v>
      </c>
      <c r="G284" s="53" t="str">
        <f t="shared" si="33"/>
        <v>VD</v>
      </c>
      <c r="H284" s="53" t="str">
        <f t="shared" si="34"/>
        <v/>
      </c>
      <c r="I284" s="53" t="str">
        <f t="shared" si="35"/>
        <v>PP/VD</v>
      </c>
      <c r="J284" t="str">
        <f>IF(C284="","",IF(LEN(Tabel2[[#This Row],[Entiteit of attribuut]])=2,"",Tabel2[[#This Row],[Entiteit]]&amp;"_"&amp;Tabel2[[#This Row],[Entiteit of attribuut]]))</f>
        <v>VD_AVRAC</v>
      </c>
      <c r="K284" t="str">
        <f>IF(Schema!I297="","",Schema!I297)</f>
        <v/>
      </c>
      <c r="L284" t="str">
        <f>IF(Schema!J297="","",Schema!J297)</f>
        <v/>
      </c>
      <c r="M284" t="str">
        <f>IF(Schema!K297="","",Schema!K297)</f>
        <v/>
      </c>
      <c r="N284" t="str">
        <f>IF(Schema!L297="","",Schema!L297)</f>
        <v/>
      </c>
      <c r="O284" t="str">
        <f>IF(Schema!N297="","",Schema!N297)</f>
        <v>LEEG</v>
      </c>
    </row>
    <row r="285" spans="1:15" x14ac:dyDescent="0.2">
      <c r="A285" t="str">
        <f>Schema!A298&amp;Schema!B298&amp;Schema!C298&amp;Schema!D298</f>
        <v>BAFWST</v>
      </c>
      <c r="B285" t="str">
        <f t="shared" si="30"/>
        <v>VD</v>
      </c>
      <c r="C285" s="52">
        <f>IF(A285="","",IF(LEN(Schema!A298)=2,1,IF(LEN(Schema!B298)=2,10,IF(LEN(Schema!C298)=2,100,0))))</f>
        <v>0</v>
      </c>
      <c r="D285" s="52">
        <f t="shared" si="31"/>
        <v>10</v>
      </c>
      <c r="E285" s="52">
        <f>IF(A285="","",SUM(Tabel2[[#This Row],[I1]:[I2]]))</f>
        <v>10</v>
      </c>
      <c r="F285" s="53" t="str">
        <f t="shared" si="32"/>
        <v>PP</v>
      </c>
      <c r="G285" s="53" t="str">
        <f t="shared" si="33"/>
        <v>VD</v>
      </c>
      <c r="H285" s="53" t="str">
        <f t="shared" si="34"/>
        <v/>
      </c>
      <c r="I285" s="53" t="str">
        <f t="shared" si="35"/>
        <v>PP/VD</v>
      </c>
      <c r="J285" t="str">
        <f>IF(C285="","",IF(LEN(Tabel2[[#This Row],[Entiteit of attribuut]])=2,"",Tabel2[[#This Row],[Entiteit]]&amp;"_"&amp;Tabel2[[#This Row],[Entiteit of attribuut]]))</f>
        <v>VD_BAFWST</v>
      </c>
      <c r="K285" t="str">
        <f>IF(Schema!I298="","",Schema!I298)</f>
        <v/>
      </c>
      <c r="L285" t="str">
        <f>IF(Schema!J298="","",Schema!J298)</f>
        <v/>
      </c>
      <c r="M285" t="str">
        <f>IF(Schema!K298="","",Schema!K298)</f>
        <v/>
      </c>
      <c r="N285" t="str">
        <f>IF(Schema!L298="","",Schema!L298)</f>
        <v/>
      </c>
      <c r="O285" t="str">
        <f>IF(Schema!N298="","",Schema!N298)</f>
        <v>O</v>
      </c>
    </row>
    <row r="286" spans="1:15" x14ac:dyDescent="0.2">
      <c r="A286" t="str">
        <f>Schema!A299&amp;Schema!B299&amp;Schema!C299&amp;Schema!D299</f>
        <v>BTP</v>
      </c>
      <c r="B286" t="str">
        <f t="shared" si="30"/>
        <v>VD</v>
      </c>
      <c r="C286" s="52">
        <f>IF(A286="","",IF(LEN(Schema!A299)=2,1,IF(LEN(Schema!B299)=2,10,IF(LEN(Schema!C299)=2,100,0))))</f>
        <v>0</v>
      </c>
      <c r="D286" s="52">
        <f t="shared" si="31"/>
        <v>10</v>
      </c>
      <c r="E286" s="52">
        <f>IF(A286="","",SUM(Tabel2[[#This Row],[I1]:[I2]]))</f>
        <v>10</v>
      </c>
      <c r="F286" s="53" t="str">
        <f t="shared" si="32"/>
        <v>PP</v>
      </c>
      <c r="G286" s="53" t="str">
        <f t="shared" si="33"/>
        <v>VD</v>
      </c>
      <c r="H286" s="53" t="str">
        <f t="shared" si="34"/>
        <v/>
      </c>
      <c r="I286" s="53" t="str">
        <f t="shared" si="35"/>
        <v>PP/VD</v>
      </c>
      <c r="J286" t="str">
        <f>IF(C286="","",IF(LEN(Tabel2[[#This Row],[Entiteit of attribuut]])=2,"",Tabel2[[#This Row],[Entiteit]]&amp;"_"&amp;Tabel2[[#This Row],[Entiteit of attribuut]]))</f>
        <v>VD_BTP</v>
      </c>
      <c r="K286" t="str">
        <f>IF(Schema!I299="","",Schema!I299)</f>
        <v/>
      </c>
      <c r="L286" t="str">
        <f>IF(Schema!J299="","",Schema!J299)</f>
        <v/>
      </c>
      <c r="M286" t="str">
        <f>IF(Schema!K299="","",Schema!K299)</f>
        <v/>
      </c>
      <c r="N286" t="str">
        <f>IF(Schema!L299="","",Schema!L299)</f>
        <v/>
      </c>
      <c r="O286" t="str">
        <f>IF(Schema!N299="","",Schema!N299)</f>
        <v>LEEG</v>
      </c>
    </row>
    <row r="287" spans="1:15" x14ac:dyDescent="0.2">
      <c r="A287" t="str">
        <f>Schema!A300&amp;Schema!B300&amp;Schema!C300&amp;Schema!D300</f>
        <v>CODE</v>
      </c>
      <c r="B287" t="str">
        <f t="shared" si="30"/>
        <v>VD</v>
      </c>
      <c r="C287" s="52">
        <f>IF(A287="","",IF(LEN(Schema!A300)=2,1,IF(LEN(Schema!B300)=2,10,IF(LEN(Schema!C300)=2,100,0))))</f>
        <v>0</v>
      </c>
      <c r="D287" s="52">
        <f t="shared" si="31"/>
        <v>10</v>
      </c>
      <c r="E287" s="52">
        <f>IF(A287="","",SUM(Tabel2[[#This Row],[I1]:[I2]]))</f>
        <v>10</v>
      </c>
      <c r="F287" s="53" t="str">
        <f t="shared" si="32"/>
        <v>PP</v>
      </c>
      <c r="G287" s="53" t="str">
        <f t="shared" si="33"/>
        <v>VD</v>
      </c>
      <c r="H287" s="53" t="str">
        <f t="shared" si="34"/>
        <v/>
      </c>
      <c r="I287" s="53" t="str">
        <f t="shared" si="35"/>
        <v>PP/VD</v>
      </c>
      <c r="J287" t="str">
        <f>IF(C287="","",IF(LEN(Tabel2[[#This Row],[Entiteit of attribuut]])=2,"",Tabel2[[#This Row],[Entiteit]]&amp;"_"&amp;Tabel2[[#This Row],[Entiteit of attribuut]]))</f>
        <v>VD_CODE</v>
      </c>
      <c r="K287" t="str">
        <f>IF(Schema!I300="","",Schema!I300)</f>
        <v/>
      </c>
      <c r="L287" t="str">
        <f>IF(Schema!J300="","",Schema!J300)</f>
        <v/>
      </c>
      <c r="M287" t="str">
        <f>IF(Schema!K300="","",Schema!K300)</f>
        <v/>
      </c>
      <c r="N287" t="str">
        <f>IF(Schema!L300="","",Schema!L300)</f>
        <v/>
      </c>
      <c r="O287" t="str">
        <f>IF(Schema!N300="","",Schema!N300)</f>
        <v>O</v>
      </c>
    </row>
    <row r="288" spans="1:15" x14ac:dyDescent="0.2">
      <c r="A288" t="str">
        <f>Schema!A301&amp;Schema!B301&amp;Schema!C301&amp;Schema!D301</f>
        <v>COLFACT</v>
      </c>
      <c r="B288" t="str">
        <f t="shared" si="30"/>
        <v>VD</v>
      </c>
      <c r="C288" s="52">
        <f>IF(A288="","",IF(LEN(Schema!A301)=2,1,IF(LEN(Schema!B301)=2,10,IF(LEN(Schema!C301)=2,100,0))))</f>
        <v>0</v>
      </c>
      <c r="D288" s="52">
        <f t="shared" si="31"/>
        <v>10</v>
      </c>
      <c r="E288" s="52">
        <f>IF(A288="","",SUM(Tabel2[[#This Row],[I1]:[I2]]))</f>
        <v>10</v>
      </c>
      <c r="F288" s="53" t="str">
        <f t="shared" si="32"/>
        <v>PP</v>
      </c>
      <c r="G288" s="53" t="str">
        <f t="shared" si="33"/>
        <v>VD</v>
      </c>
      <c r="H288" s="53" t="str">
        <f t="shared" si="34"/>
        <v/>
      </c>
      <c r="I288" s="53" t="str">
        <f t="shared" si="35"/>
        <v>PP/VD</v>
      </c>
      <c r="J288" t="str">
        <f>IF(C288="","",IF(LEN(Tabel2[[#This Row],[Entiteit of attribuut]])=2,"",Tabel2[[#This Row],[Entiteit]]&amp;"_"&amp;Tabel2[[#This Row],[Entiteit of attribuut]]))</f>
        <v>VD_COLFACT</v>
      </c>
      <c r="K288" t="str">
        <f>IF(Schema!I301="","",Schema!I301)</f>
        <v/>
      </c>
      <c r="L288" t="str">
        <f>IF(Schema!J301="","",Schema!J301)</f>
        <v/>
      </c>
      <c r="M288" t="str">
        <f>IF(Schema!K301="","",Schema!K301)</f>
        <v/>
      </c>
      <c r="N288" t="str">
        <f>IF(Schema!L301="","",Schema!L301)</f>
        <v/>
      </c>
      <c r="O288" t="str">
        <f>IF(Schema!N301="","",Schema!N301)</f>
        <v>O</v>
      </c>
    </row>
    <row r="289" spans="1:15" x14ac:dyDescent="0.2">
      <c r="A289" t="str">
        <f>Schema!A302&amp;Schema!B302&amp;Schema!C302&amp;Schema!D302</f>
        <v>ERB</v>
      </c>
      <c r="B289" t="str">
        <f t="shared" si="30"/>
        <v>VD</v>
      </c>
      <c r="C289" s="52">
        <f>IF(A289="","",IF(LEN(Schema!A302)=2,1,IF(LEN(Schema!B302)=2,10,IF(LEN(Schema!C302)=2,100,0))))</f>
        <v>0</v>
      </c>
      <c r="D289" s="52">
        <f t="shared" si="31"/>
        <v>10</v>
      </c>
      <c r="E289" s="52">
        <f>IF(A289="","",SUM(Tabel2[[#This Row],[I1]:[I2]]))</f>
        <v>10</v>
      </c>
      <c r="F289" s="53" t="str">
        <f t="shared" si="32"/>
        <v>PP</v>
      </c>
      <c r="G289" s="53" t="str">
        <f t="shared" si="33"/>
        <v>VD</v>
      </c>
      <c r="H289" s="53" t="str">
        <f t="shared" si="34"/>
        <v/>
      </c>
      <c r="I289" s="53" t="str">
        <f t="shared" si="35"/>
        <v>PP/VD</v>
      </c>
      <c r="J289" t="str">
        <f>IF(C289="","",IF(LEN(Tabel2[[#This Row],[Entiteit of attribuut]])=2,"",Tabel2[[#This Row],[Entiteit]]&amp;"_"&amp;Tabel2[[#This Row],[Entiteit of attribuut]]))</f>
        <v>VD_ERB</v>
      </c>
      <c r="K289" t="str">
        <f>IF(Schema!I302="","",Schema!I302)</f>
        <v/>
      </c>
      <c r="L289" t="str">
        <f>IF(Schema!J302="","",Schema!J302)</f>
        <v/>
      </c>
      <c r="M289" t="str">
        <f>IF(Schema!K302="","",Schema!K302)</f>
        <v/>
      </c>
      <c r="N289" t="str">
        <f>IF(Schema!L302="","",Schema!L302)</f>
        <v/>
      </c>
      <c r="O289" t="str">
        <f>IF(Schema!N302="","",Schema!N302)</f>
        <v>O</v>
      </c>
    </row>
    <row r="290" spans="1:15" x14ac:dyDescent="0.2">
      <c r="A290" t="str">
        <f>Schema!A303&amp;Schema!B303&amp;Schema!C303&amp;Schema!D303</f>
        <v>GADEKCD</v>
      </c>
      <c r="B290" t="str">
        <f t="shared" si="30"/>
        <v>VD</v>
      </c>
      <c r="C290" s="52">
        <f>IF(A290="","",IF(LEN(Schema!A303)=2,1,IF(LEN(Schema!B303)=2,10,IF(LEN(Schema!C303)=2,100,0))))</f>
        <v>0</v>
      </c>
      <c r="D290" s="52">
        <f t="shared" si="31"/>
        <v>10</v>
      </c>
      <c r="E290" s="52">
        <f>IF(A290="","",SUM(Tabel2[[#This Row],[I1]:[I2]]))</f>
        <v>10</v>
      </c>
      <c r="F290" s="53" t="str">
        <f t="shared" si="32"/>
        <v>PP</v>
      </c>
      <c r="G290" s="53" t="str">
        <f t="shared" si="33"/>
        <v>VD</v>
      </c>
      <c r="H290" s="53" t="str">
        <f t="shared" si="34"/>
        <v/>
      </c>
      <c r="I290" s="53" t="str">
        <f t="shared" si="35"/>
        <v>PP/VD</v>
      </c>
      <c r="J290" t="str">
        <f>IF(C290="","",IF(LEN(Tabel2[[#This Row],[Entiteit of attribuut]])=2,"",Tabel2[[#This Row],[Entiteit]]&amp;"_"&amp;Tabel2[[#This Row],[Entiteit of attribuut]]))</f>
        <v>VD_GADEKCD</v>
      </c>
      <c r="K290" t="str">
        <f>IF(Schema!I303="","",Schema!I303)</f>
        <v/>
      </c>
      <c r="L290" t="str">
        <f>IF(Schema!J303="","",Schema!J303)</f>
        <v/>
      </c>
      <c r="M290" t="str">
        <f>IF(Schema!K303="","",Schema!K303)</f>
        <v/>
      </c>
      <c r="N290" t="str">
        <f>IF(Schema!L303="","",Schema!L303)</f>
        <v/>
      </c>
      <c r="O290" t="str">
        <f>IF(Schema!N303="","",Schema!N303)</f>
        <v>V</v>
      </c>
    </row>
    <row r="291" spans="1:15" x14ac:dyDescent="0.2">
      <c r="A291" t="str">
        <f>Schema!A304&amp;Schema!B304&amp;Schema!C304&amp;Schema!D304</f>
        <v>GADEKCO</v>
      </c>
      <c r="B291" t="str">
        <f t="shared" si="30"/>
        <v>VD</v>
      </c>
      <c r="C291" s="52">
        <f>IF(A291="","",IF(LEN(Schema!A304)=2,1,IF(LEN(Schema!B304)=2,10,IF(LEN(Schema!C304)=2,100,0))))</f>
        <v>0</v>
      </c>
      <c r="D291" s="52">
        <f t="shared" si="31"/>
        <v>10</v>
      </c>
      <c r="E291" s="52">
        <f>IF(A291="","",SUM(Tabel2[[#This Row],[I1]:[I2]]))</f>
        <v>10</v>
      </c>
      <c r="F291" s="53" t="str">
        <f t="shared" si="32"/>
        <v>PP</v>
      </c>
      <c r="G291" s="53" t="str">
        <f t="shared" si="33"/>
        <v>VD</v>
      </c>
      <c r="H291" s="53" t="str">
        <f t="shared" si="34"/>
        <v/>
      </c>
      <c r="I291" s="53" t="str">
        <f t="shared" si="35"/>
        <v>PP/VD</v>
      </c>
      <c r="J291" t="str">
        <f>IF(C291="","",IF(LEN(Tabel2[[#This Row],[Entiteit of attribuut]])=2,"",Tabel2[[#This Row],[Entiteit]]&amp;"_"&amp;Tabel2[[#This Row],[Entiteit of attribuut]]))</f>
        <v>VD_GADEKCO</v>
      </c>
      <c r="K291" t="str">
        <f>IF(Schema!I304="","",Schema!I304)</f>
        <v/>
      </c>
      <c r="L291" t="str">
        <f>IF(Schema!J304="","",Schema!J304)</f>
        <v/>
      </c>
      <c r="M291" t="str">
        <f>IF(Schema!K304="","",Schema!K304)</f>
        <v/>
      </c>
      <c r="N291" t="str">
        <f>IF(Schema!L304="","",Schema!L304)</f>
        <v/>
      </c>
      <c r="O291" t="str">
        <f>IF(Schema!N304="","",Schema!N304)</f>
        <v>V</v>
      </c>
    </row>
    <row r="292" spans="1:15" x14ac:dyDescent="0.2">
      <c r="A292" t="str">
        <f>Schema!A305&amp;Schema!B305&amp;Schema!C305&amp;Schema!D305</f>
        <v>MYCODE</v>
      </c>
      <c r="B292" t="str">
        <f t="shared" si="30"/>
        <v>VD</v>
      </c>
      <c r="C292" s="52">
        <f>IF(A292="","",IF(LEN(Schema!A305)=2,1,IF(LEN(Schema!B305)=2,10,IF(LEN(Schema!C305)=2,100,0))))</f>
        <v>0</v>
      </c>
      <c r="D292" s="52">
        <f t="shared" si="31"/>
        <v>10</v>
      </c>
      <c r="E292" s="52">
        <f>IF(A292="","",SUM(Tabel2[[#This Row],[I1]:[I2]]))</f>
        <v>10</v>
      </c>
      <c r="F292" s="53" t="str">
        <f t="shared" si="32"/>
        <v>PP</v>
      </c>
      <c r="G292" s="53" t="str">
        <f t="shared" si="33"/>
        <v>VD</v>
      </c>
      <c r="H292" s="53" t="str">
        <f t="shared" si="34"/>
        <v/>
      </c>
      <c r="I292" s="53" t="str">
        <f t="shared" si="35"/>
        <v>PP/VD</v>
      </c>
      <c r="J292" t="str">
        <f>IF(C292="","",IF(LEN(Tabel2[[#This Row],[Entiteit of attribuut]])=2,"",Tabel2[[#This Row],[Entiteit]]&amp;"_"&amp;Tabel2[[#This Row],[Entiteit of attribuut]]))</f>
        <v>VD_MYCODE</v>
      </c>
      <c r="K292" t="str">
        <f>IF(Schema!I305="","",Schema!I305)</f>
        <v/>
      </c>
      <c r="L292" t="str">
        <f>IF(Schema!J305="","",Schema!J305)</f>
        <v/>
      </c>
      <c r="M292" t="str">
        <f>IF(Schema!K305="","",Schema!K305)</f>
        <v/>
      </c>
      <c r="N292" t="str">
        <f>IF(Schema!L305="","",Schema!L305)</f>
        <v/>
      </c>
      <c r="O292" t="str">
        <f>IF(Schema!N305="","",Schema!N305)</f>
        <v>O</v>
      </c>
    </row>
    <row r="293" spans="1:15" x14ac:dyDescent="0.2">
      <c r="A293" t="str">
        <f>Schema!A306&amp;Schema!B306&amp;Schema!C306&amp;Schema!D306</f>
        <v>NJP</v>
      </c>
      <c r="B293" t="str">
        <f t="shared" si="30"/>
        <v>VD</v>
      </c>
      <c r="C293" s="52">
        <f>IF(A293="","",IF(LEN(Schema!A306)=2,1,IF(LEN(Schema!B306)=2,10,IF(LEN(Schema!C306)=2,100,0))))</f>
        <v>0</v>
      </c>
      <c r="D293" s="52">
        <f t="shared" si="31"/>
        <v>10</v>
      </c>
      <c r="E293" s="52">
        <f>IF(A293="","",SUM(Tabel2[[#This Row],[I1]:[I2]]))</f>
        <v>10</v>
      </c>
      <c r="F293" s="53" t="str">
        <f t="shared" si="32"/>
        <v>PP</v>
      </c>
      <c r="G293" s="53" t="str">
        <f t="shared" si="33"/>
        <v>VD</v>
      </c>
      <c r="H293" s="53" t="str">
        <f t="shared" si="34"/>
        <v/>
      </c>
      <c r="I293" s="53" t="str">
        <f t="shared" si="35"/>
        <v>PP/VD</v>
      </c>
      <c r="J293" t="str">
        <f>IF(C293="","",IF(LEN(Tabel2[[#This Row],[Entiteit of attribuut]])=2,"",Tabel2[[#This Row],[Entiteit]]&amp;"_"&amp;Tabel2[[#This Row],[Entiteit of attribuut]]))</f>
        <v>VD_NJP</v>
      </c>
      <c r="K293" t="str">
        <f>IF(Schema!I306="","",Schema!I306)</f>
        <v/>
      </c>
      <c r="L293" t="str">
        <f>IF(Schema!J306="","",Schema!J306)</f>
        <v/>
      </c>
      <c r="M293" t="str">
        <f>IF(Schema!K306="","",Schema!K306)</f>
        <v/>
      </c>
      <c r="N293" t="str">
        <f>IF(Schema!L306="","",Schema!L306)</f>
        <v/>
      </c>
      <c r="O293" t="str">
        <f>IF(Schema!N306="","",Schema!N306)</f>
        <v>O</v>
      </c>
    </row>
    <row r="294" spans="1:15" x14ac:dyDescent="0.2">
      <c r="A294" t="str">
        <f>Schema!A307&amp;Schema!B307&amp;Schema!C307&amp;Schema!D307</f>
        <v>PAFWST</v>
      </c>
      <c r="B294" t="str">
        <f t="shared" si="30"/>
        <v>VD</v>
      </c>
      <c r="C294" s="52">
        <f>IF(A294="","",IF(LEN(Schema!A307)=2,1,IF(LEN(Schema!B307)=2,10,IF(LEN(Schema!C307)=2,100,0))))</f>
        <v>0</v>
      </c>
      <c r="D294" s="52">
        <f t="shared" si="31"/>
        <v>10</v>
      </c>
      <c r="E294" s="52">
        <f>IF(A294="","",SUM(Tabel2[[#This Row],[I1]:[I2]]))</f>
        <v>10</v>
      </c>
      <c r="F294" s="53" t="str">
        <f t="shared" si="32"/>
        <v>PP</v>
      </c>
      <c r="G294" s="53" t="str">
        <f t="shared" si="33"/>
        <v>VD</v>
      </c>
      <c r="H294" s="53" t="str">
        <f t="shared" si="34"/>
        <v/>
      </c>
      <c r="I294" s="53" t="str">
        <f t="shared" si="35"/>
        <v>PP/VD</v>
      </c>
      <c r="J294" t="str">
        <f>IF(C294="","",IF(LEN(Tabel2[[#This Row],[Entiteit of attribuut]])=2,"",Tabel2[[#This Row],[Entiteit]]&amp;"_"&amp;Tabel2[[#This Row],[Entiteit of attribuut]]))</f>
        <v>VD_PAFWST</v>
      </c>
      <c r="K294" t="str">
        <f>IF(Schema!I307="","",Schema!I307)</f>
        <v/>
      </c>
      <c r="L294" t="str">
        <f>IF(Schema!J307="","",Schema!J307)</f>
        <v/>
      </c>
      <c r="M294" t="str">
        <f>IF(Schema!K307="","",Schema!K307)</f>
        <v/>
      </c>
      <c r="N294" t="str">
        <f>IF(Schema!L307="","",Schema!L307)</f>
        <v/>
      </c>
      <c r="O294" t="str">
        <f>IF(Schema!N307="","",Schema!N307)</f>
        <v>O</v>
      </c>
    </row>
    <row r="295" spans="1:15" x14ac:dyDescent="0.2">
      <c r="A295" t="str">
        <f>Schema!A308&amp;Schema!B308&amp;Schema!C308&amp;Schema!D308</f>
        <v>PPRC</v>
      </c>
      <c r="B295" t="str">
        <f t="shared" si="30"/>
        <v>VD</v>
      </c>
      <c r="C295" s="52">
        <f>IF(A295="","",IF(LEN(Schema!A308)=2,1,IF(LEN(Schema!B308)=2,10,IF(LEN(Schema!C308)=2,100,0))))</f>
        <v>0</v>
      </c>
      <c r="D295" s="52">
        <f t="shared" si="31"/>
        <v>10</v>
      </c>
      <c r="E295" s="52">
        <f>IF(A295="","",SUM(Tabel2[[#This Row],[I1]:[I2]]))</f>
        <v>10</v>
      </c>
      <c r="F295" s="53" t="str">
        <f t="shared" si="32"/>
        <v>PP</v>
      </c>
      <c r="G295" s="53" t="str">
        <f t="shared" si="33"/>
        <v>VD</v>
      </c>
      <c r="H295" s="53" t="str">
        <f t="shared" si="34"/>
        <v/>
      </c>
      <c r="I295" s="53" t="str">
        <f t="shared" si="35"/>
        <v>PP/VD</v>
      </c>
      <c r="J295" t="str">
        <f>IF(C295="","",IF(LEN(Tabel2[[#This Row],[Entiteit of attribuut]])=2,"",Tabel2[[#This Row],[Entiteit]]&amp;"_"&amp;Tabel2[[#This Row],[Entiteit of attribuut]]))</f>
        <v>VD_PPRC</v>
      </c>
      <c r="K295" t="str">
        <f>IF(Schema!I308="","",Schema!I308)</f>
        <v/>
      </c>
      <c r="L295" t="str">
        <f>IF(Schema!J308="","",Schema!J308)</f>
        <v/>
      </c>
      <c r="M295" t="str">
        <f>IF(Schema!K308="","",Schema!K308)</f>
        <v/>
      </c>
      <c r="N295" t="str">
        <f>IF(Schema!L308="","",Schema!L308)</f>
        <v/>
      </c>
      <c r="O295" t="str">
        <f>IF(Schema!N308="","",Schema!N308)</f>
        <v>O</v>
      </c>
    </row>
    <row r="296" spans="1:15" x14ac:dyDescent="0.2">
      <c r="A296" t="str">
        <f>Schema!A309&amp;Schema!B309&amp;Schema!C309&amp;Schema!D309</f>
        <v>PRCPKKT</v>
      </c>
      <c r="B296" t="str">
        <f t="shared" si="30"/>
        <v>VD</v>
      </c>
      <c r="C296" s="52">
        <f>IF(A296="","",IF(LEN(Schema!A309)=2,1,IF(LEN(Schema!B309)=2,10,IF(LEN(Schema!C309)=2,100,0))))</f>
        <v>0</v>
      </c>
      <c r="D296" s="52">
        <f t="shared" si="31"/>
        <v>10</v>
      </c>
      <c r="E296" s="52">
        <f>IF(A296="","",SUM(Tabel2[[#This Row],[I1]:[I2]]))</f>
        <v>10</v>
      </c>
      <c r="F296" s="53" t="str">
        <f t="shared" si="32"/>
        <v>PP</v>
      </c>
      <c r="G296" s="53" t="str">
        <f t="shared" si="33"/>
        <v>VD</v>
      </c>
      <c r="H296" s="53" t="str">
        <f t="shared" si="34"/>
        <v/>
      </c>
      <c r="I296" s="53" t="str">
        <f t="shared" si="35"/>
        <v>PP/VD</v>
      </c>
      <c r="J296" t="str">
        <f>IF(C296="","",IF(LEN(Tabel2[[#This Row],[Entiteit of attribuut]])=2,"",Tabel2[[#This Row],[Entiteit]]&amp;"_"&amp;Tabel2[[#This Row],[Entiteit of attribuut]]))</f>
        <v>VD_PRCPKKT</v>
      </c>
      <c r="K296" t="str">
        <f>IF(Schema!I309="","",Schema!I309)</f>
        <v/>
      </c>
      <c r="L296" t="str">
        <f>IF(Schema!J309="","",Schema!J309)</f>
        <v/>
      </c>
      <c r="M296" t="str">
        <f>IF(Schema!K309="","",Schema!K309)</f>
        <v/>
      </c>
      <c r="N296" t="str">
        <f>IF(Schema!L309="","",Schema!L309)</f>
        <v/>
      </c>
      <c r="O296" t="str">
        <f>IF(Schema!N309="","",Schema!N309)</f>
        <v>O</v>
      </c>
    </row>
    <row r="297" spans="1:15" x14ac:dyDescent="0.2">
      <c r="A297" t="str">
        <f>Schema!A310&amp;Schema!B310&amp;Schema!C310&amp;Schema!D310</f>
        <v>PRCTEKC</v>
      </c>
      <c r="B297" t="str">
        <f t="shared" si="30"/>
        <v>VD</v>
      </c>
      <c r="C297" s="52">
        <f>IF(A297="","",IF(LEN(Schema!A310)=2,1,IF(LEN(Schema!B310)=2,10,IF(LEN(Schema!C310)=2,100,0))))</f>
        <v>0</v>
      </c>
      <c r="D297" s="52">
        <f t="shared" si="31"/>
        <v>10</v>
      </c>
      <c r="E297" s="52">
        <f>IF(A297="","",SUM(Tabel2[[#This Row],[I1]:[I2]]))</f>
        <v>10</v>
      </c>
      <c r="F297" s="53" t="str">
        <f t="shared" si="32"/>
        <v>PP</v>
      </c>
      <c r="G297" s="53" t="str">
        <f t="shared" si="33"/>
        <v>VD</v>
      </c>
      <c r="H297" s="53" t="str">
        <f t="shared" si="34"/>
        <v/>
      </c>
      <c r="I297" s="53" t="str">
        <f t="shared" si="35"/>
        <v>PP/VD</v>
      </c>
      <c r="J297" t="str">
        <f>IF(C297="","",IF(LEN(Tabel2[[#This Row],[Entiteit of attribuut]])=2,"",Tabel2[[#This Row],[Entiteit]]&amp;"_"&amp;Tabel2[[#This Row],[Entiteit of attribuut]]))</f>
        <v>VD_PRCTEKC</v>
      </c>
      <c r="K297" t="str">
        <f>IF(Schema!I310="","",Schema!I310)</f>
        <v/>
      </c>
      <c r="L297" t="str">
        <f>IF(Schema!J310="","",Schema!J310)</f>
        <v/>
      </c>
      <c r="M297" t="str">
        <f>IF(Schema!K310="","",Schema!K310)</f>
        <v/>
      </c>
      <c r="N297" t="str">
        <f>IF(Schema!L310="","",Schema!L310)</f>
        <v/>
      </c>
      <c r="O297" t="str">
        <f>IF(Schema!N310="","",Schema!N310)</f>
        <v>O</v>
      </c>
    </row>
    <row r="298" spans="1:15" x14ac:dyDescent="0.2">
      <c r="A298" t="str">
        <f>Schema!A311&amp;Schema!B311&amp;Schema!C311&amp;Schema!D311</f>
        <v>PRMPROM</v>
      </c>
      <c r="B298" t="str">
        <f t="shared" si="30"/>
        <v>VD</v>
      </c>
      <c r="C298" s="52">
        <f>IF(A298="","",IF(LEN(Schema!A311)=2,1,IF(LEN(Schema!B311)=2,10,IF(LEN(Schema!C311)=2,100,0))))</f>
        <v>0</v>
      </c>
      <c r="D298" s="52">
        <f t="shared" si="31"/>
        <v>10</v>
      </c>
      <c r="E298" s="52">
        <f>IF(A298="","",SUM(Tabel2[[#This Row],[I1]:[I2]]))</f>
        <v>10</v>
      </c>
      <c r="F298" s="53" t="str">
        <f t="shared" si="32"/>
        <v>PP</v>
      </c>
      <c r="G298" s="53" t="str">
        <f t="shared" si="33"/>
        <v>VD</v>
      </c>
      <c r="H298" s="53" t="str">
        <f t="shared" si="34"/>
        <v/>
      </c>
      <c r="I298" s="53" t="str">
        <f t="shared" si="35"/>
        <v>PP/VD</v>
      </c>
      <c r="J298" t="str">
        <f>IF(C298="","",IF(LEN(Tabel2[[#This Row],[Entiteit of attribuut]])=2,"",Tabel2[[#This Row],[Entiteit]]&amp;"_"&amp;Tabel2[[#This Row],[Entiteit of attribuut]]))</f>
        <v>VD_PRMPROM</v>
      </c>
      <c r="K298" t="str">
        <f>IF(Schema!I311="","",Schema!I311)</f>
        <v/>
      </c>
      <c r="L298" t="str">
        <f>IF(Schema!J311="","",Schema!J311)</f>
        <v/>
      </c>
      <c r="M298" t="str">
        <f>IF(Schema!K311="","",Schema!K311)</f>
        <v/>
      </c>
      <c r="N298" t="str">
        <f>IF(Schema!L311="","",Schema!L311)</f>
        <v/>
      </c>
      <c r="O298" t="str">
        <f>IF(Schema!N311="","",Schema!N311)</f>
        <v>O</v>
      </c>
    </row>
    <row r="299" spans="1:15" x14ac:dyDescent="0.2">
      <c r="A299" t="str">
        <f>Schema!A312&amp;Schema!B312&amp;Schema!C312&amp;Schema!D312</f>
        <v>RELVRH</v>
      </c>
      <c r="B299" t="str">
        <f t="shared" si="30"/>
        <v>VD</v>
      </c>
      <c r="C299" s="52">
        <f>IF(A299="","",IF(LEN(Schema!A312)=2,1,IF(LEN(Schema!B312)=2,10,IF(LEN(Schema!C312)=2,100,0))))</f>
        <v>0</v>
      </c>
      <c r="D299" s="52">
        <f t="shared" si="31"/>
        <v>10</v>
      </c>
      <c r="E299" s="52">
        <f>IF(A299="","",SUM(Tabel2[[#This Row],[I1]:[I2]]))</f>
        <v>10</v>
      </c>
      <c r="F299" s="53" t="str">
        <f t="shared" si="32"/>
        <v>PP</v>
      </c>
      <c r="G299" s="53" t="str">
        <f t="shared" si="33"/>
        <v>VD</v>
      </c>
      <c r="H299" s="53" t="str">
        <f t="shared" si="34"/>
        <v/>
      </c>
      <c r="I299" s="53" t="str">
        <f t="shared" si="35"/>
        <v>PP/VD</v>
      </c>
      <c r="J299" t="str">
        <f>IF(C299="","",IF(LEN(Tabel2[[#This Row],[Entiteit of attribuut]])=2,"",Tabel2[[#This Row],[Entiteit]]&amp;"_"&amp;Tabel2[[#This Row],[Entiteit of attribuut]]))</f>
        <v>VD_RELVRH</v>
      </c>
      <c r="K299" t="str">
        <f>IF(Schema!I312="","",Schema!I312)</f>
        <v/>
      </c>
      <c r="L299" t="str">
        <f>IF(Schema!J312="","",Schema!J312)</f>
        <v/>
      </c>
      <c r="M299" t="str">
        <f>IF(Schema!K312="","",Schema!K312)</f>
        <v/>
      </c>
      <c r="N299" t="str">
        <f>IF(Schema!L312="","",Schema!L312)</f>
        <v/>
      </c>
      <c r="O299" t="str">
        <f>IF(Schema!N312="","",Schema!N312)</f>
        <v>O</v>
      </c>
    </row>
    <row r="300" spans="1:15" x14ac:dyDescent="0.2">
      <c r="A300" t="str">
        <f>Schema!A313&amp;Schema!B313&amp;Schema!C313&amp;Schema!D313</f>
        <v>RELVVNR</v>
      </c>
      <c r="B300" t="str">
        <f t="shared" si="30"/>
        <v>VD</v>
      </c>
      <c r="C300" s="52">
        <f>IF(A300="","",IF(LEN(Schema!A313)=2,1,IF(LEN(Schema!B313)=2,10,IF(LEN(Schema!C313)=2,100,0))))</f>
        <v>0</v>
      </c>
      <c r="D300" s="52">
        <f t="shared" si="31"/>
        <v>10</v>
      </c>
      <c r="E300" s="52">
        <f>IF(A300="","",SUM(Tabel2[[#This Row],[I1]:[I2]]))</f>
        <v>10</v>
      </c>
      <c r="F300" s="53" t="str">
        <f t="shared" si="32"/>
        <v>PP</v>
      </c>
      <c r="G300" s="53" t="str">
        <f t="shared" si="33"/>
        <v>VD</v>
      </c>
      <c r="H300" s="53" t="str">
        <f t="shared" si="34"/>
        <v/>
      </c>
      <c r="I300" s="53" t="str">
        <f t="shared" si="35"/>
        <v>PP/VD</v>
      </c>
      <c r="J300" t="str">
        <f>IF(C300="","",IF(LEN(Tabel2[[#This Row],[Entiteit of attribuut]])=2,"",Tabel2[[#This Row],[Entiteit]]&amp;"_"&amp;Tabel2[[#This Row],[Entiteit of attribuut]]))</f>
        <v>VD_RELVVNR</v>
      </c>
      <c r="K300" t="str">
        <f>IF(Schema!I313="","",Schema!I313)</f>
        <v/>
      </c>
      <c r="L300" t="str">
        <f>IF(Schema!J313="","",Schema!J313)</f>
        <v/>
      </c>
      <c r="M300" t="str">
        <f>IF(Schema!K313="","",Schema!K313)</f>
        <v/>
      </c>
      <c r="N300" t="str">
        <f>IF(Schema!L313="","",Schema!L313)</f>
        <v/>
      </c>
      <c r="O300" t="str">
        <f>IF(Schema!N313="","",Schema!N313)</f>
        <v>O</v>
      </c>
    </row>
    <row r="301" spans="1:15" x14ac:dyDescent="0.2">
      <c r="A301" t="str">
        <f>Schema!A314&amp;Schema!B314&amp;Schema!C314&amp;Schema!D314</f>
        <v>RJRCOR</v>
      </c>
      <c r="B301" t="str">
        <f t="shared" si="30"/>
        <v>VD</v>
      </c>
      <c r="C301" s="52">
        <f>IF(A301="","",IF(LEN(Schema!A314)=2,1,IF(LEN(Schema!B314)=2,10,IF(LEN(Schema!C314)=2,100,0))))</f>
        <v>0</v>
      </c>
      <c r="D301" s="52">
        <f t="shared" si="31"/>
        <v>10</v>
      </c>
      <c r="E301" s="52">
        <f>IF(A301="","",SUM(Tabel2[[#This Row],[I1]:[I2]]))</f>
        <v>10</v>
      </c>
      <c r="F301" s="53" t="str">
        <f t="shared" si="32"/>
        <v>PP</v>
      </c>
      <c r="G301" s="53" t="str">
        <f t="shared" si="33"/>
        <v>VD</v>
      </c>
      <c r="H301" s="53" t="str">
        <f t="shared" si="34"/>
        <v/>
      </c>
      <c r="I301" s="53" t="str">
        <f t="shared" si="35"/>
        <v>PP/VD</v>
      </c>
      <c r="J301" t="str">
        <f>IF(C301="","",IF(LEN(Tabel2[[#This Row],[Entiteit of attribuut]])=2,"",Tabel2[[#This Row],[Entiteit]]&amp;"_"&amp;Tabel2[[#This Row],[Entiteit of attribuut]]))</f>
        <v>VD_RJRCOR</v>
      </c>
      <c r="K301" t="str">
        <f>IF(Schema!I314="","",Schema!I314)</f>
        <v/>
      </c>
      <c r="L301" t="str">
        <f>IF(Schema!J314="","",Schema!J314)</f>
        <v/>
      </c>
      <c r="M301" t="str">
        <f>IF(Schema!K314="","",Schema!K314)</f>
        <v/>
      </c>
      <c r="N301" t="str">
        <f>IF(Schema!L314="","",Schema!L314)</f>
        <v/>
      </c>
      <c r="O301" t="str">
        <f>IF(Schema!N314="","",Schema!N314)</f>
        <v>O</v>
      </c>
    </row>
    <row r="302" spans="1:15" x14ac:dyDescent="0.2">
      <c r="A302" t="str">
        <f>Schema!A315&amp;Schema!B315&amp;Schema!C315&amp;Schema!D315</f>
        <v>TCORBDR</v>
      </c>
      <c r="B302" t="str">
        <f t="shared" si="30"/>
        <v>VD</v>
      </c>
      <c r="C302" s="52">
        <f>IF(A302="","",IF(LEN(Schema!A315)=2,1,IF(LEN(Schema!B315)=2,10,IF(LEN(Schema!C315)=2,100,0))))</f>
        <v>0</v>
      </c>
      <c r="D302" s="52">
        <f t="shared" si="31"/>
        <v>10</v>
      </c>
      <c r="E302" s="52">
        <f>IF(A302="","",SUM(Tabel2[[#This Row],[I1]:[I2]]))</f>
        <v>10</v>
      </c>
      <c r="F302" s="53" t="str">
        <f t="shared" si="32"/>
        <v>PP</v>
      </c>
      <c r="G302" s="53" t="str">
        <f t="shared" si="33"/>
        <v>VD</v>
      </c>
      <c r="H302" s="53" t="str">
        <f t="shared" si="34"/>
        <v/>
      </c>
      <c r="I302" s="53" t="str">
        <f t="shared" si="35"/>
        <v>PP/VD</v>
      </c>
      <c r="J302" t="str">
        <f>IF(C302="","",IF(LEN(Tabel2[[#This Row],[Entiteit of attribuut]])=2,"",Tabel2[[#This Row],[Entiteit]]&amp;"_"&amp;Tabel2[[#This Row],[Entiteit of attribuut]]))</f>
        <v>VD_TCORBDR</v>
      </c>
      <c r="K302" t="str">
        <f>IF(Schema!I315="","",Schema!I315)</f>
        <v/>
      </c>
      <c r="L302" t="str">
        <f>IF(Schema!J315="","",Schema!J315)</f>
        <v/>
      </c>
      <c r="M302" t="str">
        <f>IF(Schema!K315="","",Schema!K315)</f>
        <v/>
      </c>
      <c r="N302" t="str">
        <f>IF(Schema!L315="","",Schema!L315)</f>
        <v/>
      </c>
      <c r="O302" t="str">
        <f>IF(Schema!N315="","",Schema!N315)</f>
        <v>O</v>
      </c>
    </row>
    <row r="303" spans="1:15" x14ac:dyDescent="0.2">
      <c r="A303" t="str">
        <f>Schema!A316&amp;Schema!B316&amp;Schema!C316&amp;Schema!D316</f>
        <v>VERZSOM</v>
      </c>
      <c r="B303" t="str">
        <f t="shared" si="30"/>
        <v>VD</v>
      </c>
      <c r="C303" s="52">
        <f>IF(A303="","",IF(LEN(Schema!A316)=2,1,IF(LEN(Schema!B316)=2,10,IF(LEN(Schema!C316)=2,100,0))))</f>
        <v>0</v>
      </c>
      <c r="D303" s="52">
        <f t="shared" si="31"/>
        <v>10</v>
      </c>
      <c r="E303" s="52">
        <f>IF(A303="","",SUM(Tabel2[[#This Row],[I1]:[I2]]))</f>
        <v>10</v>
      </c>
      <c r="F303" s="53" t="str">
        <f t="shared" si="32"/>
        <v>PP</v>
      </c>
      <c r="G303" s="53" t="str">
        <f t="shared" si="33"/>
        <v>VD</v>
      </c>
      <c r="H303" s="53" t="str">
        <f t="shared" si="34"/>
        <v/>
      </c>
      <c r="I303" s="53" t="str">
        <f t="shared" si="35"/>
        <v>PP/VD</v>
      </c>
      <c r="J303" t="str">
        <f>IF(C303="","",IF(LEN(Tabel2[[#This Row],[Entiteit of attribuut]])=2,"",Tabel2[[#This Row],[Entiteit]]&amp;"_"&amp;Tabel2[[#This Row],[Entiteit of attribuut]]))</f>
        <v>VD_VERZSOM</v>
      </c>
      <c r="K303" t="str">
        <f>IF(Schema!I316="","",Schema!I316)</f>
        <v/>
      </c>
      <c r="L303" t="str">
        <f>IF(Schema!J316="","",Schema!J316)</f>
        <v/>
      </c>
      <c r="M303" t="str">
        <f>IF(Schema!K316="","",Schema!K316)</f>
        <v/>
      </c>
      <c r="N303" t="str">
        <f>IF(Schema!L316="","",Schema!L316)</f>
        <v/>
      </c>
      <c r="O303" t="str">
        <f>IF(Schema!N316="","",Schema!N316)</f>
        <v>O</v>
      </c>
    </row>
    <row r="304" spans="1:15" x14ac:dyDescent="0.2">
      <c r="A304" t="str">
        <f>Schema!A317&amp;Schema!B317&amp;Schema!C317&amp;Schema!D317</f>
        <v>VGBRA</v>
      </c>
      <c r="B304" t="str">
        <f t="shared" si="30"/>
        <v>VD</v>
      </c>
      <c r="C304" s="52">
        <f>IF(A304="","",IF(LEN(Schema!A317)=2,1,IF(LEN(Schema!B317)=2,10,IF(LEN(Schema!C317)=2,100,0))))</f>
        <v>0</v>
      </c>
      <c r="D304" s="52">
        <f t="shared" si="31"/>
        <v>10</v>
      </c>
      <c r="E304" s="52">
        <f>IF(A304="","",SUM(Tabel2[[#This Row],[I1]:[I2]]))</f>
        <v>10</v>
      </c>
      <c r="F304" s="53" t="str">
        <f t="shared" si="32"/>
        <v>PP</v>
      </c>
      <c r="G304" s="53" t="str">
        <f t="shared" si="33"/>
        <v>VD</v>
      </c>
      <c r="H304" s="53" t="str">
        <f t="shared" si="34"/>
        <v/>
      </c>
      <c r="I304" s="53" t="str">
        <f t="shared" si="35"/>
        <v>PP/VD</v>
      </c>
      <c r="J304" t="str">
        <f>IF(C304="","",IF(LEN(Tabel2[[#This Row],[Entiteit of attribuut]])=2,"",Tabel2[[#This Row],[Entiteit]]&amp;"_"&amp;Tabel2[[#This Row],[Entiteit of attribuut]]))</f>
        <v>VD_VGBRA</v>
      </c>
      <c r="K304" t="str">
        <f>IF(Schema!I317="","",Schema!I317)</f>
        <v/>
      </c>
      <c r="L304" t="str">
        <f>IF(Schema!J317="","",Schema!J317)</f>
        <v/>
      </c>
      <c r="M304" t="str">
        <f>IF(Schema!K317="","",Schema!K317)</f>
        <v/>
      </c>
      <c r="N304" t="str">
        <f>IF(Schema!L317="","",Schema!L317)</f>
        <v/>
      </c>
      <c r="O304" t="str">
        <f>IF(Schema!N317="","",Schema!N317)</f>
        <v>O</v>
      </c>
    </row>
    <row r="305" spans="1:15" x14ac:dyDescent="0.2">
      <c r="A305" t="str">
        <f>Schema!A318&amp;Schema!B318&amp;Schema!C318&amp;Schema!D318</f>
        <v>VOLGNUM</v>
      </c>
      <c r="B305" t="str">
        <f t="shared" si="30"/>
        <v>VD</v>
      </c>
      <c r="C305" s="52">
        <f>IF(A305="","",IF(LEN(Schema!A318)=2,1,IF(LEN(Schema!B318)=2,10,IF(LEN(Schema!C318)=2,100,0))))</f>
        <v>0</v>
      </c>
      <c r="D305" s="52">
        <f t="shared" si="31"/>
        <v>10</v>
      </c>
      <c r="E305" s="52">
        <f>IF(A305="","",SUM(Tabel2[[#This Row],[I1]:[I2]]))</f>
        <v>10</v>
      </c>
      <c r="F305" s="53" t="str">
        <f t="shared" si="32"/>
        <v>PP</v>
      </c>
      <c r="G305" s="53" t="str">
        <f t="shared" si="33"/>
        <v>VD</v>
      </c>
      <c r="H305" s="53" t="str">
        <f t="shared" si="34"/>
        <v/>
      </c>
      <c r="I305" s="53" t="str">
        <f t="shared" si="35"/>
        <v>PP/VD</v>
      </c>
      <c r="J305" t="str">
        <f>IF(C305="","",IF(LEN(Tabel2[[#This Row],[Entiteit of attribuut]])=2,"",Tabel2[[#This Row],[Entiteit]]&amp;"_"&amp;Tabel2[[#This Row],[Entiteit of attribuut]]))</f>
        <v>VD_VOLGNUM</v>
      </c>
      <c r="K305" t="str">
        <f>IF(Schema!I318="","",Schema!I318)</f>
        <v/>
      </c>
      <c r="L305" t="str">
        <f>IF(Schema!J318="","",Schema!J318)</f>
        <v/>
      </c>
      <c r="M305" t="str">
        <f>IF(Schema!K318="","",Schema!K318)</f>
        <v/>
      </c>
      <c r="N305" t="str">
        <f>IF(Schema!L318="","",Schema!L318)</f>
        <v/>
      </c>
      <c r="O305" t="str">
        <f>IF(Schema!N318="","",Schema!N318)</f>
        <v>LEEG</v>
      </c>
    </row>
    <row r="306" spans="1:15" x14ac:dyDescent="0.2">
      <c r="A306" t="str">
        <f>Schema!A319&amp;Schema!B319&amp;Schema!C319&amp;Schema!D319</f>
        <v>VRWRKCD</v>
      </c>
      <c r="B306" t="str">
        <f t="shared" si="30"/>
        <v>VD</v>
      </c>
      <c r="C306" s="52">
        <f>IF(A306="","",IF(LEN(Schema!A319)=2,1,IF(LEN(Schema!B319)=2,10,IF(LEN(Schema!C319)=2,100,0))))</f>
        <v>0</v>
      </c>
      <c r="D306" s="52">
        <f t="shared" si="31"/>
        <v>10</v>
      </c>
      <c r="E306" s="52">
        <f>IF(A306="","",SUM(Tabel2[[#This Row],[I1]:[I2]]))</f>
        <v>10</v>
      </c>
      <c r="F306" s="53" t="str">
        <f t="shared" si="32"/>
        <v>PP</v>
      </c>
      <c r="G306" s="53" t="str">
        <f t="shared" si="33"/>
        <v>VD</v>
      </c>
      <c r="H306" s="53" t="str">
        <f t="shared" si="34"/>
        <v/>
      </c>
      <c r="I306" s="53" t="str">
        <f t="shared" si="35"/>
        <v>PP/VD</v>
      </c>
      <c r="J306" t="str">
        <f>IF(C306="","",IF(LEN(Tabel2[[#This Row],[Entiteit of attribuut]])=2,"",Tabel2[[#This Row],[Entiteit]]&amp;"_"&amp;Tabel2[[#This Row],[Entiteit of attribuut]]))</f>
        <v>VD_VRWRKCD</v>
      </c>
      <c r="K306" t="str">
        <f>IF(Schema!I319="","",Schema!I319)</f>
        <v/>
      </c>
      <c r="L306" t="str">
        <f>IF(Schema!J319="","",Schema!J319)</f>
        <v/>
      </c>
      <c r="M306" t="str">
        <f>IF(Schema!K319="","",Schema!K319)</f>
        <v/>
      </c>
      <c r="N306" t="str">
        <f>IF(Schema!L319="","",Schema!L319)</f>
        <v/>
      </c>
      <c r="O306" t="str">
        <f>IF(Schema!N319="","",Schema!N319)</f>
        <v>LEEG</v>
      </c>
    </row>
    <row r="307" spans="1:15" x14ac:dyDescent="0.2">
      <c r="A307" t="str">
        <f>Schema!A320&amp;Schema!B320&amp;Schema!C320&amp;Schema!D320</f>
        <v>WPREMBP</v>
      </c>
      <c r="B307" t="str">
        <f t="shared" si="30"/>
        <v>VD</v>
      </c>
      <c r="C307" s="52">
        <f>IF(A307="","",IF(LEN(Schema!A320)=2,1,IF(LEN(Schema!B320)=2,10,IF(LEN(Schema!C320)=2,100,0))))</f>
        <v>0</v>
      </c>
      <c r="D307" s="52">
        <f t="shared" si="31"/>
        <v>10</v>
      </c>
      <c r="E307" s="52">
        <f>IF(A307="","",SUM(Tabel2[[#This Row],[I1]:[I2]]))</f>
        <v>10</v>
      </c>
      <c r="F307" s="53" t="str">
        <f t="shared" si="32"/>
        <v>PP</v>
      </c>
      <c r="G307" s="53" t="str">
        <f t="shared" si="33"/>
        <v>VD</v>
      </c>
      <c r="H307" s="53" t="str">
        <f t="shared" si="34"/>
        <v/>
      </c>
      <c r="I307" s="53" t="str">
        <f t="shared" si="35"/>
        <v>PP/VD</v>
      </c>
      <c r="J307" t="str">
        <f>IF(C307="","",IF(LEN(Tabel2[[#This Row],[Entiteit of attribuut]])=2,"",Tabel2[[#This Row],[Entiteit]]&amp;"_"&amp;Tabel2[[#This Row],[Entiteit of attribuut]]))</f>
        <v>VD_WPREMBP</v>
      </c>
      <c r="K307" t="str">
        <f>IF(Schema!I320="","",Schema!I320)</f>
        <v/>
      </c>
      <c r="L307" t="str">
        <f>IF(Schema!J320="","",Schema!J320)</f>
        <v/>
      </c>
      <c r="M307" t="str">
        <f>IF(Schema!K320="","",Schema!K320)</f>
        <v/>
      </c>
      <c r="N307" t="str">
        <f>IF(Schema!L320="","",Schema!L320)</f>
        <v/>
      </c>
      <c r="O307" t="str">
        <f>IF(Schema!N320="","",Schema!N320)</f>
        <v>O</v>
      </c>
    </row>
    <row r="308" spans="1:15" x14ac:dyDescent="0.2">
      <c r="A308" t="str">
        <f>Schema!A321&amp;Schema!B321&amp;Schema!C321&amp;Schema!D321</f>
        <v>MP</v>
      </c>
      <c r="B308" t="str">
        <f t="shared" si="30"/>
        <v>MP</v>
      </c>
      <c r="C308" s="52">
        <f>IF(A308="","",IF(LEN(Schema!A321)=2,1,IF(LEN(Schema!B321)=2,10,IF(LEN(Schema!C321)=2,100,0))))</f>
        <v>100</v>
      </c>
      <c r="D308" s="52">
        <f t="shared" si="31"/>
        <v>100</v>
      </c>
      <c r="E308" s="52">
        <f>IF(A308="","",SUM(Tabel2[[#This Row],[I1]:[I2]]))</f>
        <v>200</v>
      </c>
      <c r="F308" s="53" t="str">
        <f t="shared" si="32"/>
        <v>PP</v>
      </c>
      <c r="G308" s="53" t="str">
        <f t="shared" si="33"/>
        <v>VD</v>
      </c>
      <c r="H308" s="53" t="str">
        <f t="shared" si="34"/>
        <v>MP</v>
      </c>
      <c r="I308" s="53" t="str">
        <f t="shared" si="35"/>
        <v>PP/VD/MP</v>
      </c>
      <c r="J308" t="str">
        <f>IF(C308="","",IF(LEN(Tabel2[[#This Row],[Entiteit of attribuut]])=2,"",Tabel2[[#This Row],[Entiteit]]&amp;"_"&amp;Tabel2[[#This Row],[Entiteit of attribuut]]))</f>
        <v/>
      </c>
      <c r="K308" t="str">
        <f>IF(Schema!I321="","",Schema!I321)</f>
        <v/>
      </c>
      <c r="L308" t="str">
        <f>IF(Schema!J321="","",Schema!J321)</f>
        <v/>
      </c>
      <c r="M308" t="str">
        <f>IF(Schema!K321="","",Schema!K321)</f>
        <v/>
      </c>
      <c r="N308" t="str">
        <f>IF(Schema!L321="","",Schema!L321)</f>
        <v/>
      </c>
      <c r="O308" t="str">
        <f>IF(Schema!N321="","",Schema!N321)</f>
        <v>O</v>
      </c>
    </row>
    <row r="309" spans="1:15" x14ac:dyDescent="0.2">
      <c r="A309" t="str">
        <f>Schema!A322&amp;Schema!B322&amp;Schema!C322&amp;Schema!D322</f>
        <v>MYAAND</v>
      </c>
      <c r="B309" t="str">
        <f t="shared" si="30"/>
        <v>MP</v>
      </c>
      <c r="C309" s="52">
        <f>IF(A309="","",IF(LEN(Schema!A322)=2,1,IF(LEN(Schema!B322)=2,10,IF(LEN(Schema!C322)=2,100,0))))</f>
        <v>0</v>
      </c>
      <c r="D309" s="52">
        <f t="shared" si="31"/>
        <v>100</v>
      </c>
      <c r="E309" s="52">
        <f>IF(A309="","",SUM(Tabel2[[#This Row],[I1]:[I2]]))</f>
        <v>100</v>
      </c>
      <c r="F309" s="53" t="str">
        <f t="shared" si="32"/>
        <v>PP</v>
      </c>
      <c r="G309" s="53" t="str">
        <f t="shared" si="33"/>
        <v>VD</v>
      </c>
      <c r="H309" s="53" t="str">
        <f t="shared" si="34"/>
        <v>MP</v>
      </c>
      <c r="I309" s="53" t="str">
        <f t="shared" si="35"/>
        <v>PP/VD/MP</v>
      </c>
      <c r="J309" t="str">
        <f>IF(C309="","",IF(LEN(Tabel2[[#This Row],[Entiteit of attribuut]])=2,"",Tabel2[[#This Row],[Entiteit]]&amp;"_"&amp;Tabel2[[#This Row],[Entiteit of attribuut]]))</f>
        <v>MP_MYAAND</v>
      </c>
      <c r="K309" t="str">
        <f>IF(Schema!I322="","",Schema!I322)</f>
        <v/>
      </c>
      <c r="L309" t="str">
        <f>IF(Schema!J322="","",Schema!J322)</f>
        <v/>
      </c>
      <c r="M309" t="str">
        <f>IF(Schema!K322="","",Schema!K322)</f>
        <v/>
      </c>
      <c r="N309" t="str">
        <f>IF(Schema!L322="","",Schema!L322)</f>
        <v/>
      </c>
      <c r="O309" t="str">
        <f>IF(Schema!N322="","",Schema!N322)</f>
        <v>O</v>
      </c>
    </row>
    <row r="310" spans="1:15" x14ac:dyDescent="0.2">
      <c r="A310" t="str">
        <f>Schema!A323&amp;Schema!B323&amp;Schema!C323&amp;Schema!D323</f>
        <v>PLLEAD</v>
      </c>
      <c r="B310" t="str">
        <f t="shared" si="30"/>
        <v>MP</v>
      </c>
      <c r="C310" s="52">
        <f>IF(A310="","",IF(LEN(Schema!A323)=2,1,IF(LEN(Schema!B323)=2,10,IF(LEN(Schema!C323)=2,100,0))))</f>
        <v>0</v>
      </c>
      <c r="D310" s="52">
        <f t="shared" si="31"/>
        <v>100</v>
      </c>
      <c r="E310" s="52">
        <f>IF(A310="","",SUM(Tabel2[[#This Row],[I1]:[I2]]))</f>
        <v>100</v>
      </c>
      <c r="F310" s="53" t="str">
        <f t="shared" si="32"/>
        <v>PP</v>
      </c>
      <c r="G310" s="53" t="str">
        <f t="shared" si="33"/>
        <v>VD</v>
      </c>
      <c r="H310" s="53" t="str">
        <f t="shared" si="34"/>
        <v>MP</v>
      </c>
      <c r="I310" s="53" t="str">
        <f t="shared" si="35"/>
        <v>PP/VD/MP</v>
      </c>
      <c r="J310" t="str">
        <f>IF(C310="","",IF(LEN(Tabel2[[#This Row],[Entiteit of attribuut]])=2,"",Tabel2[[#This Row],[Entiteit]]&amp;"_"&amp;Tabel2[[#This Row],[Entiteit of attribuut]]))</f>
        <v>MP_PLLEAD</v>
      </c>
      <c r="K310" t="str">
        <f>IF(Schema!I323="","",Schema!I323)</f>
        <v/>
      </c>
      <c r="L310" t="str">
        <f>IF(Schema!J323="","",Schema!J323)</f>
        <v/>
      </c>
      <c r="M310" t="str">
        <f>IF(Schema!K323="","",Schema!K323)</f>
        <v/>
      </c>
      <c r="N310" t="str">
        <f>IF(Schema!L323="","",Schema!L323)</f>
        <v/>
      </c>
      <c r="O310" t="str">
        <f>IF(Schema!N323="","",Schema!N323)</f>
        <v>O</v>
      </c>
    </row>
    <row r="311" spans="1:15" x14ac:dyDescent="0.2">
      <c r="A311" t="str">
        <f>Schema!A324&amp;Schema!B324&amp;Schema!C324&amp;Schema!D324</f>
        <v>POOLNUM</v>
      </c>
      <c r="B311" t="str">
        <f t="shared" si="30"/>
        <v>MP</v>
      </c>
      <c r="C311" s="52">
        <f>IF(A311="","",IF(LEN(Schema!A324)=2,1,IF(LEN(Schema!B324)=2,10,IF(LEN(Schema!C324)=2,100,0))))</f>
        <v>0</v>
      </c>
      <c r="D311" s="52">
        <f t="shared" si="31"/>
        <v>100</v>
      </c>
      <c r="E311" s="52">
        <f>IF(A311="","",SUM(Tabel2[[#This Row],[I1]:[I2]]))</f>
        <v>100</v>
      </c>
      <c r="F311" s="53" t="str">
        <f t="shared" si="32"/>
        <v>PP</v>
      </c>
      <c r="G311" s="53" t="str">
        <f t="shared" si="33"/>
        <v>VD</v>
      </c>
      <c r="H311" s="53" t="str">
        <f t="shared" si="34"/>
        <v>MP</v>
      </c>
      <c r="I311" s="53" t="str">
        <f t="shared" si="35"/>
        <v>PP/VD/MP</v>
      </c>
      <c r="J311" t="str">
        <f>IF(C311="","",IF(LEN(Tabel2[[#This Row],[Entiteit of attribuut]])=2,"",Tabel2[[#This Row],[Entiteit]]&amp;"_"&amp;Tabel2[[#This Row],[Entiteit of attribuut]]))</f>
        <v>MP_POOLNUM</v>
      </c>
      <c r="K311" t="str">
        <f>IF(Schema!I324="","",Schema!I324)</f>
        <v/>
      </c>
      <c r="L311" t="str">
        <f>IF(Schema!J324="","",Schema!J324)</f>
        <v/>
      </c>
      <c r="M311" t="str">
        <f>IF(Schema!K324="","",Schema!K324)</f>
        <v/>
      </c>
      <c r="N311" t="str">
        <f>IF(Schema!L324="","",Schema!L324)</f>
        <v/>
      </c>
      <c r="O311" t="str">
        <f>IF(Schema!N324="","",Schema!N324)</f>
        <v>V</v>
      </c>
    </row>
    <row r="312" spans="1:15" x14ac:dyDescent="0.2">
      <c r="A312" t="str">
        <f>Schema!A325&amp;Schema!B325&amp;Schema!C325&amp;Schema!D325</f>
        <v>POOLPRC</v>
      </c>
      <c r="B312" t="str">
        <f t="shared" si="30"/>
        <v>MP</v>
      </c>
      <c r="C312" s="52">
        <f>IF(A312="","",IF(LEN(Schema!A325)=2,1,IF(LEN(Schema!B325)=2,10,IF(LEN(Schema!C325)=2,100,0))))</f>
        <v>0</v>
      </c>
      <c r="D312" s="52">
        <f t="shared" si="31"/>
        <v>100</v>
      </c>
      <c r="E312" s="52">
        <f>IF(A312="","",SUM(Tabel2[[#This Row],[I1]:[I2]]))</f>
        <v>100</v>
      </c>
      <c r="F312" s="53" t="str">
        <f t="shared" si="32"/>
        <v>PP</v>
      </c>
      <c r="G312" s="53" t="str">
        <f t="shared" si="33"/>
        <v>VD</v>
      </c>
      <c r="H312" s="53" t="str">
        <f t="shared" si="34"/>
        <v>MP</v>
      </c>
      <c r="I312" s="53" t="str">
        <f t="shared" si="35"/>
        <v>PP/VD/MP</v>
      </c>
      <c r="J312" t="str">
        <f>IF(C312="","",IF(LEN(Tabel2[[#This Row],[Entiteit of attribuut]])=2,"",Tabel2[[#This Row],[Entiteit]]&amp;"_"&amp;Tabel2[[#This Row],[Entiteit of attribuut]]))</f>
        <v>MP_POOLPRC</v>
      </c>
      <c r="K312" t="str">
        <f>IF(Schema!I325="","",Schema!I325)</f>
        <v/>
      </c>
      <c r="L312" t="str">
        <f>IF(Schema!J325="","",Schema!J325)</f>
        <v/>
      </c>
      <c r="M312" t="str">
        <f>IF(Schema!K325="","",Schema!K325)</f>
        <v/>
      </c>
      <c r="N312" t="str">
        <f>IF(Schema!L325="","",Schema!L325)</f>
        <v/>
      </c>
      <c r="O312" t="str">
        <f>IF(Schema!N325="","",Schema!N325)</f>
        <v>V</v>
      </c>
    </row>
    <row r="313" spans="1:15" x14ac:dyDescent="0.2">
      <c r="A313" t="str">
        <f>Schema!A326&amp;Schema!B326&amp;Schema!C326&amp;Schema!D326</f>
        <v>CL</v>
      </c>
      <c r="B313" t="str">
        <f t="shared" si="30"/>
        <v>CL</v>
      </c>
      <c r="C313" s="52">
        <f>IF(A313="","",IF(LEN(Schema!A326)=2,1,IF(LEN(Schema!B326)=2,10,IF(LEN(Schema!C326)=2,100,0))))</f>
        <v>10</v>
      </c>
      <c r="D313" s="52">
        <f t="shared" si="31"/>
        <v>10</v>
      </c>
      <c r="E313" s="52">
        <f>IF(A313="","",SUM(Tabel2[[#This Row],[I1]:[I2]]))</f>
        <v>20</v>
      </c>
      <c r="F313" s="53" t="str">
        <f t="shared" si="32"/>
        <v>PP</v>
      </c>
      <c r="G313" s="53" t="str">
        <f t="shared" si="33"/>
        <v>CL</v>
      </c>
      <c r="H313" s="53" t="str">
        <f t="shared" si="34"/>
        <v/>
      </c>
      <c r="I313" s="53" t="str">
        <f t="shared" si="35"/>
        <v>PP/CL</v>
      </c>
      <c r="J313" t="str">
        <f>IF(C313="","",IF(LEN(Tabel2[[#This Row],[Entiteit of attribuut]])=2,"",Tabel2[[#This Row],[Entiteit]]&amp;"_"&amp;Tabel2[[#This Row],[Entiteit of attribuut]]))</f>
        <v/>
      </c>
      <c r="K313" t="str">
        <f>IF(Schema!I326="","",Schema!I326)</f>
        <v/>
      </c>
      <c r="L313" t="str">
        <f>IF(Schema!J326="","",Schema!J326)</f>
        <v/>
      </c>
      <c r="M313" t="str">
        <f>IF(Schema!K326="","",Schema!K326)</f>
        <v/>
      </c>
      <c r="N313" t="str">
        <f>IF(Schema!L326="","",Schema!L326)</f>
        <v/>
      </c>
      <c r="O313" t="str">
        <f>IF(Schema!N326="","",Schema!N326)</f>
        <v>LEEG</v>
      </c>
    </row>
    <row r="314" spans="1:15" x14ac:dyDescent="0.2">
      <c r="A314" t="str">
        <f>Schema!A327&amp;Schema!B327&amp;Schema!C327&amp;Schema!D327</f>
        <v>CLAUSNR</v>
      </c>
      <c r="B314" t="str">
        <f t="shared" si="30"/>
        <v>CL</v>
      </c>
      <c r="C314" s="52">
        <f>IF(A314="","",IF(LEN(Schema!A327)=2,1,IF(LEN(Schema!B327)=2,10,IF(LEN(Schema!C327)=2,100,0))))</f>
        <v>0</v>
      </c>
      <c r="D314" s="52">
        <f t="shared" si="31"/>
        <v>10</v>
      </c>
      <c r="E314" s="52">
        <f>IF(A314="","",SUM(Tabel2[[#This Row],[I1]:[I2]]))</f>
        <v>10</v>
      </c>
      <c r="F314" s="53" t="str">
        <f t="shared" si="32"/>
        <v>PP</v>
      </c>
      <c r="G314" s="53" t="str">
        <f t="shared" si="33"/>
        <v>CL</v>
      </c>
      <c r="H314" s="53" t="str">
        <f t="shared" si="34"/>
        <v/>
      </c>
      <c r="I314" s="53" t="str">
        <f t="shared" si="35"/>
        <v>PP/CL</v>
      </c>
      <c r="J314" t="str">
        <f>IF(C314="","",IF(LEN(Tabel2[[#This Row],[Entiteit of attribuut]])=2,"",Tabel2[[#This Row],[Entiteit]]&amp;"_"&amp;Tabel2[[#This Row],[Entiteit of attribuut]]))</f>
        <v>CL_CLAUSNR</v>
      </c>
      <c r="K314" t="str">
        <f>IF(Schema!I327="","",Schema!I327)</f>
        <v/>
      </c>
      <c r="L314" t="str">
        <f>IF(Schema!J327="","",Schema!J327)</f>
        <v/>
      </c>
      <c r="M314" t="str">
        <f>IF(Schema!K327="","",Schema!K327)</f>
        <v/>
      </c>
      <c r="N314" t="str">
        <f>IF(Schema!L327="","",Schema!L327)</f>
        <v/>
      </c>
      <c r="O314" t="str">
        <f>IF(Schema!N327="","",Schema!N327)</f>
        <v>LEEG</v>
      </c>
    </row>
    <row r="315" spans="1:15" x14ac:dyDescent="0.2">
      <c r="A315" t="str">
        <f>Schema!A328&amp;Schema!B328&amp;Schema!C328&amp;Schema!D328</f>
        <v>CLAUSOM</v>
      </c>
      <c r="B315" t="str">
        <f t="shared" si="30"/>
        <v>CL</v>
      </c>
      <c r="C315" s="52">
        <f>IF(A315="","",IF(LEN(Schema!A328)=2,1,IF(LEN(Schema!B328)=2,10,IF(LEN(Schema!C328)=2,100,0))))</f>
        <v>0</v>
      </c>
      <c r="D315" s="52">
        <f t="shared" si="31"/>
        <v>10</v>
      </c>
      <c r="E315" s="52">
        <f>IF(A315="","",SUM(Tabel2[[#This Row],[I1]:[I2]]))</f>
        <v>10</v>
      </c>
      <c r="F315" s="53" t="str">
        <f t="shared" si="32"/>
        <v>PP</v>
      </c>
      <c r="G315" s="53" t="str">
        <f t="shared" si="33"/>
        <v>CL</v>
      </c>
      <c r="H315" s="53" t="str">
        <f t="shared" si="34"/>
        <v/>
      </c>
      <c r="I315" s="53" t="str">
        <f t="shared" si="35"/>
        <v>PP/CL</v>
      </c>
      <c r="J315" t="str">
        <f>IF(C315="","",IF(LEN(Tabel2[[#This Row],[Entiteit of attribuut]])=2,"",Tabel2[[#This Row],[Entiteit]]&amp;"_"&amp;Tabel2[[#This Row],[Entiteit of attribuut]]))</f>
        <v>CL_CLAUSOM</v>
      </c>
      <c r="K315" t="str">
        <f>IF(Schema!I328="","",Schema!I328)</f>
        <v/>
      </c>
      <c r="L315" t="str">
        <f>IF(Schema!J328="","",Schema!J328)</f>
        <v/>
      </c>
      <c r="M315" t="str">
        <f>IF(Schema!K328="","",Schema!K328)</f>
        <v/>
      </c>
      <c r="N315" t="str">
        <f>IF(Schema!L328="","",Schema!L328)</f>
        <v/>
      </c>
      <c r="O315" t="str">
        <f>IF(Schema!N328="","",Schema!N328)</f>
        <v>LEEG</v>
      </c>
    </row>
    <row r="316" spans="1:15" x14ac:dyDescent="0.2">
      <c r="A316" t="str">
        <f>Schema!A329&amp;Schema!B329&amp;Schema!C329&amp;Schema!D329</f>
        <v>CLAUTXT</v>
      </c>
      <c r="B316" t="str">
        <f t="shared" si="30"/>
        <v>CL</v>
      </c>
      <c r="C316" s="52">
        <f>IF(A316="","",IF(LEN(Schema!A329)=2,1,IF(LEN(Schema!B329)=2,10,IF(LEN(Schema!C329)=2,100,0))))</f>
        <v>0</v>
      </c>
      <c r="D316" s="52">
        <f t="shared" si="31"/>
        <v>10</v>
      </c>
      <c r="E316" s="52">
        <f>IF(A316="","",SUM(Tabel2[[#This Row],[I1]:[I2]]))</f>
        <v>10</v>
      </c>
      <c r="F316" s="53" t="str">
        <f t="shared" si="32"/>
        <v>PP</v>
      </c>
      <c r="G316" s="53" t="str">
        <f t="shared" si="33"/>
        <v>CL</v>
      </c>
      <c r="H316" s="53" t="str">
        <f t="shared" si="34"/>
        <v/>
      </c>
      <c r="I316" s="53" t="str">
        <f t="shared" si="35"/>
        <v>PP/CL</v>
      </c>
      <c r="J316" t="str">
        <f>IF(C316="","",IF(LEN(Tabel2[[#This Row],[Entiteit of attribuut]])=2,"",Tabel2[[#This Row],[Entiteit]]&amp;"_"&amp;Tabel2[[#This Row],[Entiteit of attribuut]]))</f>
        <v>CL_CLAUTXT</v>
      </c>
      <c r="K316" t="str">
        <f>IF(Schema!I329="","",Schema!I329)</f>
        <v/>
      </c>
      <c r="L316" t="str">
        <f>IF(Schema!J329="","",Schema!J329)</f>
        <v/>
      </c>
      <c r="M316" t="str">
        <f>IF(Schema!K329="","",Schema!K329)</f>
        <v/>
      </c>
      <c r="N316" t="str">
        <f>IF(Schema!L329="","",Schema!L329)</f>
        <v/>
      </c>
      <c r="O316" t="str">
        <f>IF(Schema!N329="","",Schema!N329)</f>
        <v>LEEG</v>
      </c>
    </row>
    <row r="317" spans="1:15" x14ac:dyDescent="0.2">
      <c r="A317" t="str">
        <f>Schema!A330&amp;Schema!B330&amp;Schema!C330&amp;Schema!D330</f>
        <v>VERSIEC</v>
      </c>
      <c r="B317" t="str">
        <f t="shared" si="30"/>
        <v>CL</v>
      </c>
      <c r="C317" s="52">
        <f>IF(A317="","",IF(LEN(Schema!A330)=2,1,IF(LEN(Schema!B330)=2,10,IF(LEN(Schema!C330)=2,100,0))))</f>
        <v>0</v>
      </c>
      <c r="D317" s="52">
        <f t="shared" si="31"/>
        <v>10</v>
      </c>
      <c r="E317" s="52">
        <f>IF(A317="","",SUM(Tabel2[[#This Row],[I1]:[I2]]))</f>
        <v>10</v>
      </c>
      <c r="F317" s="53" t="str">
        <f t="shared" si="32"/>
        <v>PP</v>
      </c>
      <c r="G317" s="53" t="str">
        <f t="shared" si="33"/>
        <v>CL</v>
      </c>
      <c r="H317" s="53" t="str">
        <f t="shared" si="34"/>
        <v/>
      </c>
      <c r="I317" s="53" t="str">
        <f t="shared" si="35"/>
        <v>PP/CL</v>
      </c>
      <c r="J317" t="str">
        <f>IF(C317="","",IF(LEN(Tabel2[[#This Row],[Entiteit of attribuut]])=2,"",Tabel2[[#This Row],[Entiteit]]&amp;"_"&amp;Tabel2[[#This Row],[Entiteit of attribuut]]))</f>
        <v>CL_VERSIEC</v>
      </c>
      <c r="K317" t="str">
        <f>IF(Schema!I330="","",Schema!I330)</f>
        <v/>
      </c>
      <c r="L317" t="str">
        <f>IF(Schema!J330="","",Schema!J330)</f>
        <v/>
      </c>
      <c r="M317" t="str">
        <f>IF(Schema!K330="","",Schema!K330)</f>
        <v/>
      </c>
      <c r="N317" t="str">
        <f>IF(Schema!L330="","",Schema!L330)</f>
        <v/>
      </c>
      <c r="O317" t="str">
        <f>IF(Schema!N330="","",Schema!N330)</f>
        <v>LEEG</v>
      </c>
    </row>
    <row r="318" spans="1:15" x14ac:dyDescent="0.2">
      <c r="A318" t="str">
        <f>Schema!A331&amp;Schema!B331&amp;Schema!C331&amp;Schema!D331</f>
        <v>VOLGNUM</v>
      </c>
      <c r="B318" t="str">
        <f t="shared" si="30"/>
        <v>CL</v>
      </c>
      <c r="C318" s="52">
        <f>IF(A318="","",IF(LEN(Schema!A331)=2,1,IF(LEN(Schema!B331)=2,10,IF(LEN(Schema!C331)=2,100,0))))</f>
        <v>0</v>
      </c>
      <c r="D318" s="52">
        <f t="shared" si="31"/>
        <v>10</v>
      </c>
      <c r="E318" s="52">
        <f>IF(A318="","",SUM(Tabel2[[#This Row],[I1]:[I2]]))</f>
        <v>10</v>
      </c>
      <c r="F318" s="53" t="str">
        <f t="shared" si="32"/>
        <v>PP</v>
      </c>
      <c r="G318" s="53" t="str">
        <f t="shared" si="33"/>
        <v>CL</v>
      </c>
      <c r="H318" s="53" t="str">
        <f t="shared" si="34"/>
        <v/>
      </c>
      <c r="I318" s="53" t="str">
        <f t="shared" si="35"/>
        <v>PP/CL</v>
      </c>
      <c r="J318" t="str">
        <f>IF(C318="","",IF(LEN(Tabel2[[#This Row],[Entiteit of attribuut]])=2,"",Tabel2[[#This Row],[Entiteit]]&amp;"_"&amp;Tabel2[[#This Row],[Entiteit of attribuut]]))</f>
        <v>CL_VOLGNUM</v>
      </c>
      <c r="K318" t="str">
        <f>IF(Schema!I331="","",Schema!I331)</f>
        <v/>
      </c>
      <c r="L318" t="str">
        <f>IF(Schema!J331="","",Schema!J331)</f>
        <v/>
      </c>
      <c r="M318" t="str">
        <f>IF(Schema!K331="","",Schema!K331)</f>
        <v/>
      </c>
      <c r="N318" t="str">
        <f>IF(Schema!L331="","",Schema!L331)</f>
        <v/>
      </c>
      <c r="O318" t="str">
        <f>IF(Schema!N331="","",Schema!N331)</f>
        <v>LEEG</v>
      </c>
    </row>
    <row r="319" spans="1:15" x14ac:dyDescent="0.2">
      <c r="A319" t="str">
        <f>Schema!A332&amp;Schema!B332&amp;Schema!C332&amp;Schema!D332</f>
        <v>VRWRKCD</v>
      </c>
      <c r="B319" t="str">
        <f t="shared" si="30"/>
        <v>CL</v>
      </c>
      <c r="C319" s="52">
        <f>IF(A319="","",IF(LEN(Schema!A332)=2,1,IF(LEN(Schema!B332)=2,10,IF(LEN(Schema!C332)=2,100,0))))</f>
        <v>0</v>
      </c>
      <c r="D319" s="52">
        <f t="shared" si="31"/>
        <v>10</v>
      </c>
      <c r="E319" s="52">
        <f>IF(A319="","",SUM(Tabel2[[#This Row],[I1]:[I2]]))</f>
        <v>10</v>
      </c>
      <c r="F319" s="53" t="str">
        <f t="shared" si="32"/>
        <v>PP</v>
      </c>
      <c r="G319" s="53" t="str">
        <f t="shared" si="33"/>
        <v>CL</v>
      </c>
      <c r="H319" s="53" t="str">
        <f t="shared" si="34"/>
        <v/>
      </c>
      <c r="I319" s="53" t="str">
        <f t="shared" si="35"/>
        <v>PP/CL</v>
      </c>
      <c r="J319" t="str">
        <f>IF(C319="","",IF(LEN(Tabel2[[#This Row],[Entiteit of attribuut]])=2,"",Tabel2[[#This Row],[Entiteit]]&amp;"_"&amp;Tabel2[[#This Row],[Entiteit of attribuut]]))</f>
        <v>CL_VRWRKCD</v>
      </c>
      <c r="K319" t="str">
        <f>IF(Schema!I332="","",Schema!I332)</f>
        <v/>
      </c>
      <c r="L319" t="str">
        <f>IF(Schema!J332="","",Schema!J332)</f>
        <v/>
      </c>
      <c r="M319" t="str">
        <f>IF(Schema!K332="","",Schema!K332)</f>
        <v/>
      </c>
      <c r="N319" t="str">
        <f>IF(Schema!L332="","",Schema!L332)</f>
        <v/>
      </c>
      <c r="O319" t="str">
        <f>IF(Schema!N332="","",Schema!N332)</f>
        <v>LEEG</v>
      </c>
    </row>
    <row r="320" spans="1:15" x14ac:dyDescent="0.2">
      <c r="A320" t="str">
        <f>Schema!A333&amp;Schema!B333&amp;Schema!C333&amp;Schema!D333</f>
        <v>VW</v>
      </c>
      <c r="B320" t="str">
        <f t="shared" si="30"/>
        <v>VW</v>
      </c>
      <c r="C320" s="52">
        <f>IF(A320="","",IF(LEN(Schema!A333)=2,1,IF(LEN(Schema!B333)=2,10,IF(LEN(Schema!C333)=2,100,0))))</f>
        <v>10</v>
      </c>
      <c r="D320" s="52">
        <f t="shared" si="31"/>
        <v>10</v>
      </c>
      <c r="E320" s="52">
        <f>IF(A320="","",SUM(Tabel2[[#This Row],[I1]:[I2]]))</f>
        <v>20</v>
      </c>
      <c r="F320" s="53" t="str">
        <f t="shared" si="32"/>
        <v>PP</v>
      </c>
      <c r="G320" s="53" t="str">
        <f t="shared" si="33"/>
        <v>VW</v>
      </c>
      <c r="H320" s="53" t="str">
        <f t="shared" si="34"/>
        <v/>
      </c>
      <c r="I320" s="53" t="str">
        <f t="shared" si="35"/>
        <v>PP/VW</v>
      </c>
      <c r="J320" t="str">
        <f>IF(C320="","",IF(LEN(Tabel2[[#This Row],[Entiteit of attribuut]])=2,"",Tabel2[[#This Row],[Entiteit]]&amp;"_"&amp;Tabel2[[#This Row],[Entiteit of attribuut]]))</f>
        <v/>
      </c>
      <c r="K320" t="str">
        <f>IF(Schema!I333="","",Schema!I333)</f>
        <v/>
      </c>
      <c r="L320" t="str">
        <f>IF(Schema!J333="","",Schema!J333)</f>
        <v/>
      </c>
      <c r="M320" t="str">
        <f>IF(Schema!K333="","",Schema!K333)</f>
        <v/>
      </c>
      <c r="N320" t="str">
        <f>IF(Schema!L333="","",Schema!L333)</f>
        <v/>
      </c>
      <c r="O320" t="str">
        <f>IF(Schema!N333="","",Schema!N333)</f>
        <v>LEEG</v>
      </c>
    </row>
    <row r="321" spans="1:15" x14ac:dyDescent="0.2">
      <c r="A321" t="str">
        <f>Schema!A334&amp;Schema!B334&amp;Schema!C334&amp;Schema!D334</f>
        <v>VOLGNUM</v>
      </c>
      <c r="B321" t="str">
        <f t="shared" si="30"/>
        <v>VW</v>
      </c>
      <c r="C321" s="52">
        <f>IF(A321="","",IF(LEN(Schema!A334)=2,1,IF(LEN(Schema!B334)=2,10,IF(LEN(Schema!C334)=2,100,0))))</f>
        <v>0</v>
      </c>
      <c r="D321" s="52">
        <f t="shared" si="31"/>
        <v>10</v>
      </c>
      <c r="E321" s="52">
        <f>IF(A321="","",SUM(Tabel2[[#This Row],[I1]:[I2]]))</f>
        <v>10</v>
      </c>
      <c r="F321" s="53" t="str">
        <f t="shared" si="32"/>
        <v>PP</v>
      </c>
      <c r="G321" s="53" t="str">
        <f t="shared" si="33"/>
        <v>VW</v>
      </c>
      <c r="H321" s="53" t="str">
        <f t="shared" si="34"/>
        <v/>
      </c>
      <c r="I321" s="53" t="str">
        <f t="shared" si="35"/>
        <v>PP/VW</v>
      </c>
      <c r="J321" t="str">
        <f>IF(C321="","",IF(LEN(Tabel2[[#This Row],[Entiteit of attribuut]])=2,"",Tabel2[[#This Row],[Entiteit]]&amp;"_"&amp;Tabel2[[#This Row],[Entiteit of attribuut]]))</f>
        <v>VW_VOLGNUM</v>
      </c>
      <c r="K321" t="str">
        <f>IF(Schema!I334="","",Schema!I334)</f>
        <v/>
      </c>
      <c r="L321" t="str">
        <f>IF(Schema!J334="","",Schema!J334)</f>
        <v/>
      </c>
      <c r="M321" t="str">
        <f>IF(Schema!K334="","",Schema!K334)</f>
        <v/>
      </c>
      <c r="N321" t="str">
        <f>IF(Schema!L334="","",Schema!L334)</f>
        <v/>
      </c>
      <c r="O321" t="str">
        <f>IF(Schema!N334="","",Schema!N334)</f>
        <v>LEEG</v>
      </c>
    </row>
    <row r="322" spans="1:15" x14ac:dyDescent="0.2">
      <c r="A322" t="str">
        <f>Schema!A335&amp;Schema!B335&amp;Schema!C335&amp;Schema!D335</f>
        <v>VRWNR</v>
      </c>
      <c r="B322" t="str">
        <f t="shared" si="30"/>
        <v>VW</v>
      </c>
      <c r="C322" s="52">
        <f>IF(A322="","",IF(LEN(Schema!A335)=2,1,IF(LEN(Schema!B335)=2,10,IF(LEN(Schema!C335)=2,100,0))))</f>
        <v>0</v>
      </c>
      <c r="D322" s="52">
        <f t="shared" si="31"/>
        <v>10</v>
      </c>
      <c r="E322" s="52">
        <f>IF(A322="","",SUM(Tabel2[[#This Row],[I1]:[I2]]))</f>
        <v>10</v>
      </c>
      <c r="F322" s="53" t="str">
        <f t="shared" si="32"/>
        <v>PP</v>
      </c>
      <c r="G322" s="53" t="str">
        <f t="shared" si="33"/>
        <v>VW</v>
      </c>
      <c r="H322" s="53" t="str">
        <f t="shared" si="34"/>
        <v/>
      </c>
      <c r="I322" s="53" t="str">
        <f t="shared" si="35"/>
        <v>PP/VW</v>
      </c>
      <c r="J322" t="str">
        <f>IF(C322="","",IF(LEN(Tabel2[[#This Row],[Entiteit of attribuut]])=2,"",Tabel2[[#This Row],[Entiteit]]&amp;"_"&amp;Tabel2[[#This Row],[Entiteit of attribuut]]))</f>
        <v>VW_VRWNR</v>
      </c>
      <c r="K322" t="str">
        <f>IF(Schema!I335="","",Schema!I335)</f>
        <v/>
      </c>
      <c r="L322" t="str">
        <f>IF(Schema!J335="","",Schema!J335)</f>
        <v/>
      </c>
      <c r="M322" t="str">
        <f>IF(Schema!K335="","",Schema!K335)</f>
        <v/>
      </c>
      <c r="N322" t="str">
        <f>IF(Schema!L335="","",Schema!L335)</f>
        <v/>
      </c>
      <c r="O322" t="str">
        <f>IF(Schema!N335="","",Schema!N335)</f>
        <v>LEEG</v>
      </c>
    </row>
    <row r="323" spans="1:15" x14ac:dyDescent="0.2">
      <c r="A323" t="str">
        <f>Schema!A336&amp;Schema!B336&amp;Schema!C336&amp;Schema!D336</f>
        <v>VRWOM</v>
      </c>
      <c r="B323" t="str">
        <f t="shared" ref="B323:B386" si="36">IF(LEN(A323)=2,A323,IF(A323="","Leeg",B322))</f>
        <v>VW</v>
      </c>
      <c r="C323" s="52">
        <f>IF(A323="","",IF(LEN(Schema!A336)=2,1,IF(LEN(Schema!B336)=2,10,IF(LEN(Schema!C336)=2,100,0))))</f>
        <v>0</v>
      </c>
      <c r="D323" s="52">
        <f t="shared" ref="D323:D386" si="37">IF(C323=0,D322,C323)</f>
        <v>10</v>
      </c>
      <c r="E323" s="52">
        <f>IF(A323="","",SUM(Tabel2[[#This Row],[I1]:[I2]]))</f>
        <v>10</v>
      </c>
      <c r="F323" s="53" t="str">
        <f t="shared" ref="F323:F386" si="38">IF(A323="","",IF(C323=1,B323,F322))</f>
        <v>PP</v>
      </c>
      <c r="G323" s="53" t="str">
        <f t="shared" ref="G323:G386" si="39">IF(C323=10,A323,IF(OR(C323=0,C323=100),G322,""))</f>
        <v>VW</v>
      </c>
      <c r="H323" s="53" t="str">
        <f t="shared" ref="H323:H386" si="40">IF(E323=200,B323,IF(C323=0,H322,""))</f>
        <v/>
      </c>
      <c r="I323" s="53" t="str">
        <f t="shared" ref="I323:I386" si="41">IF(C323="","",IF(OR(E323=1,E323=10,E323=100),I322,IF(E323=2,F323,IF(E323=20,F323&amp;"/"&amp;G323,IF(E323=200,F323&amp;"/"&amp;G323&amp;"/"&amp;H323)))))</f>
        <v>PP/VW</v>
      </c>
      <c r="J323" t="str">
        <f>IF(C323="","",IF(LEN(Tabel2[[#This Row],[Entiteit of attribuut]])=2,"",Tabel2[[#This Row],[Entiteit]]&amp;"_"&amp;Tabel2[[#This Row],[Entiteit of attribuut]]))</f>
        <v>VW_VRWOM</v>
      </c>
      <c r="K323" t="str">
        <f>IF(Schema!I336="","",Schema!I336)</f>
        <v/>
      </c>
      <c r="L323" t="str">
        <f>IF(Schema!J336="","",Schema!J336)</f>
        <v/>
      </c>
      <c r="M323" t="str">
        <f>IF(Schema!K336="","",Schema!K336)</f>
        <v/>
      </c>
      <c r="N323" t="str">
        <f>IF(Schema!L336="","",Schema!L336)</f>
        <v/>
      </c>
      <c r="O323" t="str">
        <f>IF(Schema!N336="","",Schema!N336)</f>
        <v>LEEG</v>
      </c>
    </row>
    <row r="324" spans="1:15" x14ac:dyDescent="0.2">
      <c r="A324" t="str">
        <f>Schema!A337&amp;Schema!B337&amp;Schema!C337&amp;Schema!D337</f>
        <v>VRWRKCD</v>
      </c>
      <c r="B324" t="str">
        <f t="shared" si="36"/>
        <v>VW</v>
      </c>
      <c r="C324" s="52">
        <f>IF(A324="","",IF(LEN(Schema!A337)=2,1,IF(LEN(Schema!B337)=2,10,IF(LEN(Schema!C337)=2,100,0))))</f>
        <v>0</v>
      </c>
      <c r="D324" s="52">
        <f t="shared" si="37"/>
        <v>10</v>
      </c>
      <c r="E324" s="52">
        <f>IF(A324="","",SUM(Tabel2[[#This Row],[I1]:[I2]]))</f>
        <v>10</v>
      </c>
      <c r="F324" s="53" t="str">
        <f t="shared" si="38"/>
        <v>PP</v>
      </c>
      <c r="G324" s="53" t="str">
        <f t="shared" si="39"/>
        <v>VW</v>
      </c>
      <c r="H324" s="53" t="str">
        <f t="shared" si="40"/>
        <v/>
      </c>
      <c r="I324" s="53" t="str">
        <f t="shared" si="41"/>
        <v>PP/VW</v>
      </c>
      <c r="J324" t="str">
        <f>IF(C324="","",IF(LEN(Tabel2[[#This Row],[Entiteit of attribuut]])=2,"",Tabel2[[#This Row],[Entiteit]]&amp;"_"&amp;Tabel2[[#This Row],[Entiteit of attribuut]]))</f>
        <v>VW_VRWRKCD</v>
      </c>
      <c r="K324" t="str">
        <f>IF(Schema!I337="","",Schema!I337)</f>
        <v/>
      </c>
      <c r="L324" t="str">
        <f>IF(Schema!J337="","",Schema!J337)</f>
        <v/>
      </c>
      <c r="M324" t="str">
        <f>IF(Schema!K337="","",Schema!K337)</f>
        <v/>
      </c>
      <c r="N324" t="str">
        <f>IF(Schema!L337="","",Schema!L337)</f>
        <v/>
      </c>
      <c r="O324" t="str">
        <f>IF(Schema!N337="","",Schema!N337)</f>
        <v>LEEG</v>
      </c>
    </row>
    <row r="325" spans="1:15" x14ac:dyDescent="0.2">
      <c r="A325" t="str">
        <f>Schema!A338&amp;Schema!B338&amp;Schema!C338&amp;Schema!D338</f>
        <v>VRWVERS</v>
      </c>
      <c r="B325" t="str">
        <f t="shared" si="36"/>
        <v>VW</v>
      </c>
      <c r="C325" s="52">
        <f>IF(A325="","",IF(LEN(Schema!A338)=2,1,IF(LEN(Schema!B338)=2,10,IF(LEN(Schema!C338)=2,100,0))))</f>
        <v>0</v>
      </c>
      <c r="D325" s="52">
        <f t="shared" si="37"/>
        <v>10</v>
      </c>
      <c r="E325" s="52">
        <f>IF(A325="","",SUM(Tabel2[[#This Row],[I1]:[I2]]))</f>
        <v>10</v>
      </c>
      <c r="F325" s="53" t="str">
        <f t="shared" si="38"/>
        <v>PP</v>
      </c>
      <c r="G325" s="53" t="str">
        <f t="shared" si="39"/>
        <v>VW</v>
      </c>
      <c r="H325" s="53" t="str">
        <f t="shared" si="40"/>
        <v/>
      </c>
      <c r="I325" s="53" t="str">
        <f t="shared" si="41"/>
        <v>PP/VW</v>
      </c>
      <c r="J325" t="str">
        <f>IF(C325="","",IF(LEN(Tabel2[[#This Row],[Entiteit of attribuut]])=2,"",Tabel2[[#This Row],[Entiteit]]&amp;"_"&amp;Tabel2[[#This Row],[Entiteit of attribuut]]))</f>
        <v>VW_VRWVERS</v>
      </c>
      <c r="K325" t="str">
        <f>IF(Schema!I338="","",Schema!I338)</f>
        <v/>
      </c>
      <c r="L325" t="str">
        <f>IF(Schema!J338="","",Schema!J338)</f>
        <v/>
      </c>
      <c r="M325" t="str">
        <f>IF(Schema!K338="","",Schema!K338)</f>
        <v/>
      </c>
      <c r="N325" t="str">
        <f>IF(Schema!L338="","",Schema!L338)</f>
        <v/>
      </c>
      <c r="O325" t="str">
        <f>IF(Schema!N338="","",Schema!N338)</f>
        <v>LEEG</v>
      </c>
    </row>
    <row r="326" spans="1:15" x14ac:dyDescent="0.2">
      <c r="A326" t="str">
        <f>Schema!A339&amp;Schema!B339&amp;Schema!C339&amp;Schema!D339</f>
        <v>OG</v>
      </c>
      <c r="B326" t="str">
        <f t="shared" si="36"/>
        <v>OG</v>
      </c>
      <c r="C326" s="52">
        <f>IF(A326="","",IF(LEN(Schema!A339)=2,1,IF(LEN(Schema!B339)=2,10,IF(LEN(Schema!C339)=2,100,0))))</f>
        <v>10</v>
      </c>
      <c r="D326" s="52">
        <f t="shared" si="37"/>
        <v>10</v>
      </c>
      <c r="E326" s="52">
        <f>IF(A326="","",SUM(Tabel2[[#This Row],[I1]:[I2]]))</f>
        <v>20</v>
      </c>
      <c r="F326" s="53" t="str">
        <f t="shared" si="38"/>
        <v>PP</v>
      </c>
      <c r="G326" s="53" t="str">
        <f t="shared" si="39"/>
        <v>OG</v>
      </c>
      <c r="H326" s="53" t="str">
        <f t="shared" si="40"/>
        <v/>
      </c>
      <c r="I326" s="53" t="str">
        <f t="shared" si="41"/>
        <v>PP/OG</v>
      </c>
      <c r="J326" t="str">
        <f>IF(C326="","",IF(LEN(Tabel2[[#This Row],[Entiteit of attribuut]])=2,"",Tabel2[[#This Row],[Entiteit]]&amp;"_"&amp;Tabel2[[#This Row],[Entiteit of attribuut]]))</f>
        <v/>
      </c>
      <c r="K326" t="str">
        <f>IF(Schema!I339="","",Schema!I339)</f>
        <v/>
      </c>
      <c r="L326" t="str">
        <f>IF(Schema!J339="","",Schema!J339)</f>
        <v/>
      </c>
      <c r="M326" t="str">
        <f>IF(Schema!K339="","",Schema!K339)</f>
        <v/>
      </c>
      <c r="N326" t="str">
        <f>IF(Schema!L339="","",Schema!L339)</f>
        <v/>
      </c>
      <c r="O326" t="str">
        <f>IF(Schema!N339="","",Schema!N339)</f>
        <v>O</v>
      </c>
    </row>
    <row r="327" spans="1:15" x14ac:dyDescent="0.2">
      <c r="A327" t="str">
        <f>Schema!A340&amp;Schema!B340&amp;Schema!C340&amp;Schema!D340</f>
        <v>AANDGAM</v>
      </c>
      <c r="B327" t="str">
        <f t="shared" si="36"/>
        <v>OG</v>
      </c>
      <c r="C327" s="52">
        <f>IF(A327="","",IF(LEN(Schema!A340)=2,1,IF(LEN(Schema!B340)=2,10,IF(LEN(Schema!C340)=2,100,0))))</f>
        <v>0</v>
      </c>
      <c r="D327" s="52">
        <f t="shared" si="37"/>
        <v>10</v>
      </c>
      <c r="E327" s="52">
        <f>IF(A327="","",SUM(Tabel2[[#This Row],[I1]:[I2]]))</f>
        <v>10</v>
      </c>
      <c r="F327" s="53" t="str">
        <f t="shared" si="38"/>
        <v>PP</v>
      </c>
      <c r="G327" s="53" t="str">
        <f t="shared" si="39"/>
        <v>OG</v>
      </c>
      <c r="H327" s="53" t="str">
        <f t="shared" si="40"/>
        <v/>
      </c>
      <c r="I327" s="53" t="str">
        <f t="shared" si="41"/>
        <v>PP/OG</v>
      </c>
      <c r="J327" t="str">
        <f>IF(C327="","",IF(LEN(Tabel2[[#This Row],[Entiteit of attribuut]])=2,"",Tabel2[[#This Row],[Entiteit]]&amp;"_"&amp;Tabel2[[#This Row],[Entiteit of attribuut]]))</f>
        <v>OG_AANDGAM</v>
      </c>
      <c r="K327" t="str">
        <f>IF(Schema!I340="","",Schema!I340)</f>
        <v/>
      </c>
      <c r="L327" t="str">
        <f>IF(Schema!J340="","",Schema!J340)</f>
        <v/>
      </c>
      <c r="M327" t="str">
        <f>IF(Schema!K340="","",Schema!K340)</f>
        <v/>
      </c>
      <c r="N327" t="str">
        <f>IF(Schema!L340="","",Schema!L340)</f>
        <v/>
      </c>
      <c r="O327" t="str">
        <f>IF(Schema!N340="","",Schema!N340)</f>
        <v>LEEG</v>
      </c>
    </row>
    <row r="328" spans="1:15" x14ac:dyDescent="0.2">
      <c r="A328" t="str">
        <f>Schema!A341&amp;Schema!B341&amp;Schema!C341&amp;Schema!D341</f>
        <v>AANMGA</v>
      </c>
      <c r="B328" t="str">
        <f t="shared" si="36"/>
        <v>OG</v>
      </c>
      <c r="C328" s="52">
        <f>IF(A328="","",IF(LEN(Schema!A341)=2,1,IF(LEN(Schema!B341)=2,10,IF(LEN(Schema!C341)=2,100,0))))</f>
        <v>0</v>
      </c>
      <c r="D328" s="52">
        <f t="shared" si="37"/>
        <v>10</v>
      </c>
      <c r="E328" s="52">
        <f>IF(A328="","",SUM(Tabel2[[#This Row],[I1]:[I2]]))</f>
        <v>10</v>
      </c>
      <c r="F328" s="53" t="str">
        <f t="shared" si="38"/>
        <v>PP</v>
      </c>
      <c r="G328" s="53" t="str">
        <f t="shared" si="39"/>
        <v>OG</v>
      </c>
      <c r="H328" s="53" t="str">
        <f t="shared" si="40"/>
        <v/>
      </c>
      <c r="I328" s="53" t="str">
        <f t="shared" si="41"/>
        <v>PP/OG</v>
      </c>
      <c r="J328" t="str">
        <f>IF(C328="","",IF(LEN(Tabel2[[#This Row],[Entiteit of attribuut]])=2,"",Tabel2[[#This Row],[Entiteit]]&amp;"_"&amp;Tabel2[[#This Row],[Entiteit of attribuut]]))</f>
        <v>OG_AANMGA</v>
      </c>
      <c r="K328" t="str">
        <f>IF(Schema!I341="","",Schema!I341)</f>
        <v/>
      </c>
      <c r="L328" t="str">
        <f>IF(Schema!J341="","",Schema!J341)</f>
        <v/>
      </c>
      <c r="M328" t="str">
        <f>IF(Schema!K341="","",Schema!K341)</f>
        <v/>
      </c>
      <c r="N328" t="str">
        <f>IF(Schema!L341="","",Schema!L341)</f>
        <v/>
      </c>
      <c r="O328" t="str">
        <f>IF(Schema!N341="","",Schema!N341)</f>
        <v>LEEG</v>
      </c>
    </row>
    <row r="329" spans="1:15" x14ac:dyDescent="0.2">
      <c r="A329" t="str">
        <f>Schema!A342&amp;Schema!B342&amp;Schema!C342&amp;Schema!D342</f>
        <v>AANMNGA</v>
      </c>
      <c r="B329" t="str">
        <f t="shared" si="36"/>
        <v>OG</v>
      </c>
      <c r="C329" s="52">
        <f>IF(A329="","",IF(LEN(Schema!A342)=2,1,IF(LEN(Schema!B342)=2,10,IF(LEN(Schema!C342)=2,100,0))))</f>
        <v>0</v>
      </c>
      <c r="D329" s="52">
        <f t="shared" si="37"/>
        <v>10</v>
      </c>
      <c r="E329" s="52">
        <f>IF(A329="","",SUM(Tabel2[[#This Row],[I1]:[I2]]))</f>
        <v>10</v>
      </c>
      <c r="F329" s="53" t="str">
        <f t="shared" si="38"/>
        <v>PP</v>
      </c>
      <c r="G329" s="53" t="str">
        <f t="shared" si="39"/>
        <v>OG</v>
      </c>
      <c r="H329" s="53" t="str">
        <f t="shared" si="40"/>
        <v/>
      </c>
      <c r="I329" s="53" t="str">
        <f t="shared" si="41"/>
        <v>PP/OG</v>
      </c>
      <c r="J329" t="str">
        <f>IF(C329="","",IF(LEN(Tabel2[[#This Row],[Entiteit of attribuut]])=2,"",Tabel2[[#This Row],[Entiteit]]&amp;"_"&amp;Tabel2[[#This Row],[Entiteit of attribuut]]))</f>
        <v>OG_AANMNGA</v>
      </c>
      <c r="K329" t="str">
        <f>IF(Schema!I342="","",Schema!I342)</f>
        <v/>
      </c>
      <c r="L329" t="str">
        <f>IF(Schema!J342="","",Schema!J342)</f>
        <v/>
      </c>
      <c r="M329" t="str">
        <f>IF(Schema!K342="","",Schema!K342)</f>
        <v/>
      </c>
      <c r="N329" t="str">
        <f>IF(Schema!L342="","",Schema!L342)</f>
        <v/>
      </c>
      <c r="O329" t="str">
        <f>IF(Schema!N342="","",Schema!N342)</f>
        <v>LEEG</v>
      </c>
    </row>
    <row r="330" spans="1:15" x14ac:dyDescent="0.2">
      <c r="A330" t="str">
        <f>Schema!A343&amp;Schema!B343&amp;Schema!C343&amp;Schema!D343</f>
        <v>AANTCB</v>
      </c>
      <c r="B330" t="str">
        <f t="shared" si="36"/>
        <v>OG</v>
      </c>
      <c r="C330" s="52">
        <f>IF(A330="","",IF(LEN(Schema!A343)=2,1,IF(LEN(Schema!B343)=2,10,IF(LEN(Schema!C343)=2,100,0))))</f>
        <v>0</v>
      </c>
      <c r="D330" s="52">
        <f t="shared" si="37"/>
        <v>10</v>
      </c>
      <c r="E330" s="52">
        <f>IF(A330="","",SUM(Tabel2[[#This Row],[I1]:[I2]]))</f>
        <v>10</v>
      </c>
      <c r="F330" s="53" t="str">
        <f t="shared" si="38"/>
        <v>PP</v>
      </c>
      <c r="G330" s="53" t="str">
        <f t="shared" si="39"/>
        <v>OG</v>
      </c>
      <c r="H330" s="53" t="str">
        <f t="shared" si="40"/>
        <v/>
      </c>
      <c r="I330" s="53" t="str">
        <f t="shared" si="41"/>
        <v>PP/OG</v>
      </c>
      <c r="J330" t="str">
        <f>IF(C330="","",IF(LEN(Tabel2[[#This Row],[Entiteit of attribuut]])=2,"",Tabel2[[#This Row],[Entiteit]]&amp;"_"&amp;Tabel2[[#This Row],[Entiteit of attribuut]]))</f>
        <v>OG_AANTCB</v>
      </c>
      <c r="K330" t="str">
        <f>IF(Schema!I343="","",Schema!I343)</f>
        <v/>
      </c>
      <c r="L330" t="str">
        <f>IF(Schema!J343="","",Schema!J343)</f>
        <v/>
      </c>
      <c r="M330" t="str">
        <f>IF(Schema!K343="","",Schema!K343)</f>
        <v/>
      </c>
      <c r="N330" t="str">
        <f>IF(Schema!L343="","",Schema!L343)</f>
        <v/>
      </c>
      <c r="O330" t="str">
        <f>IF(Schema!N343="","",Schema!N343)</f>
        <v>LEEG</v>
      </c>
    </row>
    <row r="331" spans="1:15" x14ac:dyDescent="0.2">
      <c r="A331" t="str">
        <f>Schema!A344&amp;Schema!B344&amp;Schema!C344&amp;Schema!D344</f>
        <v>AANTDGA</v>
      </c>
      <c r="B331" t="str">
        <f t="shared" si="36"/>
        <v>OG</v>
      </c>
      <c r="C331" s="52">
        <f>IF(A331="","",IF(LEN(Schema!A344)=2,1,IF(LEN(Schema!B344)=2,10,IF(LEN(Schema!C344)=2,100,0))))</f>
        <v>0</v>
      </c>
      <c r="D331" s="52">
        <f t="shared" si="37"/>
        <v>10</v>
      </c>
      <c r="E331" s="52">
        <f>IF(A331="","",SUM(Tabel2[[#This Row],[I1]:[I2]]))</f>
        <v>10</v>
      </c>
      <c r="F331" s="53" t="str">
        <f t="shared" si="38"/>
        <v>PP</v>
      </c>
      <c r="G331" s="53" t="str">
        <f t="shared" si="39"/>
        <v>OG</v>
      </c>
      <c r="H331" s="53" t="str">
        <f t="shared" si="40"/>
        <v/>
      </c>
      <c r="I331" s="53" t="str">
        <f t="shared" si="41"/>
        <v>PP/OG</v>
      </c>
      <c r="J331" t="str">
        <f>IF(C331="","",IF(LEN(Tabel2[[#This Row],[Entiteit of attribuut]])=2,"",Tabel2[[#This Row],[Entiteit]]&amp;"_"&amp;Tabel2[[#This Row],[Entiteit of attribuut]]))</f>
        <v>OG_AANTDGA</v>
      </c>
      <c r="K331" t="str">
        <f>IF(Schema!I344="","",Schema!I344)</f>
        <v/>
      </c>
      <c r="L331" t="str">
        <f>IF(Schema!J344="","",Schema!J344)</f>
        <v/>
      </c>
      <c r="M331" t="str">
        <f>IF(Schema!K344="","",Schema!K344)</f>
        <v/>
      </c>
      <c r="N331" t="str">
        <f>IF(Schema!L344="","",Schema!L344)</f>
        <v/>
      </c>
      <c r="O331" t="str">
        <f>IF(Schema!N344="","",Schema!N344)</f>
        <v>LEEG</v>
      </c>
    </row>
    <row r="332" spans="1:15" x14ac:dyDescent="0.2">
      <c r="A332" t="str">
        <f>Schema!A345&amp;Schema!B345&amp;Schema!C345&amp;Schema!D345</f>
        <v>AANTFTE</v>
      </c>
      <c r="B332" t="str">
        <f t="shared" si="36"/>
        <v>OG</v>
      </c>
      <c r="C332" s="52">
        <f>IF(A332="","",IF(LEN(Schema!A345)=2,1,IF(LEN(Schema!B345)=2,10,IF(LEN(Schema!C345)=2,100,0))))</f>
        <v>0</v>
      </c>
      <c r="D332" s="52">
        <f t="shared" si="37"/>
        <v>10</v>
      </c>
      <c r="E332" s="52">
        <f>IF(A332="","",SUM(Tabel2[[#This Row],[I1]:[I2]]))</f>
        <v>10</v>
      </c>
      <c r="F332" s="53" t="str">
        <f t="shared" si="38"/>
        <v>PP</v>
      </c>
      <c r="G332" s="53" t="str">
        <f t="shared" si="39"/>
        <v>OG</v>
      </c>
      <c r="H332" s="53" t="str">
        <f t="shared" si="40"/>
        <v/>
      </c>
      <c r="I332" s="53" t="str">
        <f t="shared" si="41"/>
        <v>PP/OG</v>
      </c>
      <c r="J332" t="str">
        <f>IF(C332="","",IF(LEN(Tabel2[[#This Row],[Entiteit of attribuut]])=2,"",Tabel2[[#This Row],[Entiteit]]&amp;"_"&amp;Tabel2[[#This Row],[Entiteit of attribuut]]))</f>
        <v>OG_AANTFTE</v>
      </c>
      <c r="K332" t="str">
        <f>IF(Schema!I345="","",Schema!I345)</f>
        <v/>
      </c>
      <c r="L332" t="str">
        <f>IF(Schema!J345="","",Schema!J345)</f>
        <v/>
      </c>
      <c r="M332" t="str">
        <f>IF(Schema!K345="","",Schema!K345)</f>
        <v/>
      </c>
      <c r="N332" t="str">
        <f>IF(Schema!L345="","",Schema!L345)</f>
        <v/>
      </c>
      <c r="O332" t="str">
        <f>IF(Schema!N345="","",Schema!N345)</f>
        <v>LEEG</v>
      </c>
    </row>
    <row r="333" spans="1:15" x14ac:dyDescent="0.2">
      <c r="A333" t="str">
        <f>Schema!A346&amp;Schema!B346&amp;Schema!C346&amp;Schema!D346</f>
        <v>AANTLED</v>
      </c>
      <c r="B333" t="str">
        <f t="shared" si="36"/>
        <v>OG</v>
      </c>
      <c r="C333" s="52">
        <f>IF(A333="","",IF(LEN(Schema!A346)=2,1,IF(LEN(Schema!B346)=2,10,IF(LEN(Schema!C346)=2,100,0))))</f>
        <v>0</v>
      </c>
      <c r="D333" s="52">
        <f t="shared" si="37"/>
        <v>10</v>
      </c>
      <c r="E333" s="52">
        <f>IF(A333="","",SUM(Tabel2[[#This Row],[I1]:[I2]]))</f>
        <v>10</v>
      </c>
      <c r="F333" s="53" t="str">
        <f t="shared" si="38"/>
        <v>PP</v>
      </c>
      <c r="G333" s="53" t="str">
        <f t="shared" si="39"/>
        <v>OG</v>
      </c>
      <c r="H333" s="53" t="str">
        <f t="shared" si="40"/>
        <v/>
      </c>
      <c r="I333" s="53" t="str">
        <f t="shared" si="41"/>
        <v>PP/OG</v>
      </c>
      <c r="J333" t="str">
        <f>IF(C333="","",IF(LEN(Tabel2[[#This Row],[Entiteit of attribuut]])=2,"",Tabel2[[#This Row],[Entiteit]]&amp;"_"&amp;Tabel2[[#This Row],[Entiteit of attribuut]]))</f>
        <v>OG_AANTLED</v>
      </c>
      <c r="K333" t="str">
        <f>IF(Schema!I346="","",Schema!I346)</f>
        <v/>
      </c>
      <c r="L333" t="str">
        <f>IF(Schema!J346="","",Schema!J346)</f>
        <v/>
      </c>
      <c r="M333" t="str">
        <f>IF(Schema!K346="","",Schema!K346)</f>
        <v/>
      </c>
      <c r="N333" t="str">
        <f>IF(Schema!L346="","",Schema!L346)</f>
        <v/>
      </c>
      <c r="O333" t="str">
        <f>IF(Schema!N346="","",Schema!N346)</f>
        <v>LEEG</v>
      </c>
    </row>
    <row r="334" spans="1:15" x14ac:dyDescent="0.2">
      <c r="A334" t="str">
        <f>Schema!A347&amp;Schema!B347&amp;Schema!C347&amp;Schema!D347</f>
        <v>AANTLL</v>
      </c>
      <c r="B334" t="str">
        <f t="shared" si="36"/>
        <v>OG</v>
      </c>
      <c r="C334" s="52">
        <f>IF(A334="","",IF(LEN(Schema!A347)=2,1,IF(LEN(Schema!B347)=2,10,IF(LEN(Schema!C347)=2,100,0))))</f>
        <v>0</v>
      </c>
      <c r="D334" s="52">
        <f t="shared" si="37"/>
        <v>10</v>
      </c>
      <c r="E334" s="52">
        <f>IF(A334="","",SUM(Tabel2[[#This Row],[I1]:[I2]]))</f>
        <v>10</v>
      </c>
      <c r="F334" s="53" t="str">
        <f t="shared" si="38"/>
        <v>PP</v>
      </c>
      <c r="G334" s="53" t="str">
        <f t="shared" si="39"/>
        <v>OG</v>
      </c>
      <c r="H334" s="53" t="str">
        <f t="shared" si="40"/>
        <v/>
      </c>
      <c r="I334" s="53" t="str">
        <f t="shared" si="41"/>
        <v>PP/OG</v>
      </c>
      <c r="J334" t="str">
        <f>IF(C334="","",IF(LEN(Tabel2[[#This Row],[Entiteit of attribuut]])=2,"",Tabel2[[#This Row],[Entiteit]]&amp;"_"&amp;Tabel2[[#This Row],[Entiteit of attribuut]]))</f>
        <v>OG_AANTLL</v>
      </c>
      <c r="K334" t="str">
        <f>IF(Schema!I347="","",Schema!I347)</f>
        <v/>
      </c>
      <c r="L334" t="str">
        <f>IF(Schema!J347="","",Schema!J347)</f>
        <v/>
      </c>
      <c r="M334" t="str">
        <f>IF(Schema!K347="","",Schema!K347)</f>
        <v/>
      </c>
      <c r="N334" t="str">
        <f>IF(Schema!L347="","",Schema!L347)</f>
        <v/>
      </c>
      <c r="O334" t="str">
        <f>IF(Schema!N347="","",Schema!N347)</f>
        <v>LEEG</v>
      </c>
    </row>
    <row r="335" spans="1:15" x14ac:dyDescent="0.2">
      <c r="A335" t="str">
        <f>Schema!A348&amp;Schema!B348&amp;Schema!C348&amp;Schema!D348</f>
        <v>AANTMC</v>
      </c>
      <c r="B335" t="str">
        <f t="shared" si="36"/>
        <v>OG</v>
      </c>
      <c r="C335" s="52">
        <f>IF(A335="","",IF(LEN(Schema!A348)=2,1,IF(LEN(Schema!B348)=2,10,IF(LEN(Schema!C348)=2,100,0))))</f>
        <v>0</v>
      </c>
      <c r="D335" s="52">
        <f t="shared" si="37"/>
        <v>10</v>
      </c>
      <c r="E335" s="52">
        <f>IF(A335="","",SUM(Tabel2[[#This Row],[I1]:[I2]]))</f>
        <v>10</v>
      </c>
      <c r="F335" s="53" t="str">
        <f t="shared" si="38"/>
        <v>PP</v>
      </c>
      <c r="G335" s="53" t="str">
        <f t="shared" si="39"/>
        <v>OG</v>
      </c>
      <c r="H335" s="53" t="str">
        <f t="shared" si="40"/>
        <v/>
      </c>
      <c r="I335" s="53" t="str">
        <f t="shared" si="41"/>
        <v>PP/OG</v>
      </c>
      <c r="J335" t="str">
        <f>IF(C335="","",IF(LEN(Tabel2[[#This Row],[Entiteit of attribuut]])=2,"",Tabel2[[#This Row],[Entiteit]]&amp;"_"&amp;Tabel2[[#This Row],[Entiteit of attribuut]]))</f>
        <v>OG_AANTMC</v>
      </c>
      <c r="K335" t="str">
        <f>IF(Schema!I348="","",Schema!I348)</f>
        <v/>
      </c>
      <c r="L335" t="str">
        <f>IF(Schema!J348="","",Schema!J348)</f>
        <v/>
      </c>
      <c r="M335" t="str">
        <f>IF(Schema!K348="","",Schema!K348)</f>
        <v/>
      </c>
      <c r="N335" t="str">
        <f>IF(Schema!L348="","",Schema!L348)</f>
        <v/>
      </c>
      <c r="O335" t="str">
        <f>IF(Schema!N348="","",Schema!N348)</f>
        <v>LEEG</v>
      </c>
    </row>
    <row r="336" spans="1:15" x14ac:dyDescent="0.2">
      <c r="A336" t="str">
        <f>Schema!A349&amp;Schema!B349&amp;Schema!C349&amp;Schema!D349</f>
        <v>AANTMD</v>
      </c>
      <c r="B336" t="str">
        <f t="shared" si="36"/>
        <v>OG</v>
      </c>
      <c r="C336" s="52">
        <f>IF(A336="","",IF(LEN(Schema!A349)=2,1,IF(LEN(Schema!B349)=2,10,IF(LEN(Schema!C349)=2,100,0))))</f>
        <v>0</v>
      </c>
      <c r="D336" s="52">
        <f t="shared" si="37"/>
        <v>10</v>
      </c>
      <c r="E336" s="52">
        <f>IF(A336="","",SUM(Tabel2[[#This Row],[I1]:[I2]]))</f>
        <v>10</v>
      </c>
      <c r="F336" s="53" t="str">
        <f t="shared" si="38"/>
        <v>PP</v>
      </c>
      <c r="G336" s="53" t="str">
        <f t="shared" si="39"/>
        <v>OG</v>
      </c>
      <c r="H336" s="53" t="str">
        <f t="shared" si="40"/>
        <v/>
      </c>
      <c r="I336" s="53" t="str">
        <f t="shared" si="41"/>
        <v>PP/OG</v>
      </c>
      <c r="J336" t="str">
        <f>IF(C336="","",IF(LEN(Tabel2[[#This Row],[Entiteit of attribuut]])=2,"",Tabel2[[#This Row],[Entiteit]]&amp;"_"&amp;Tabel2[[#This Row],[Entiteit of attribuut]]))</f>
        <v>OG_AANTMD</v>
      </c>
      <c r="K336" t="str">
        <f>IF(Schema!I349="","",Schema!I349)</f>
        <v/>
      </c>
      <c r="L336" t="str">
        <f>IF(Schema!J349="","",Schema!J349)</f>
        <v/>
      </c>
      <c r="M336" t="str">
        <f>IF(Schema!K349="","",Schema!K349)</f>
        <v/>
      </c>
      <c r="N336" t="str">
        <f>IF(Schema!L349="","",Schema!L349)</f>
        <v/>
      </c>
      <c r="O336" t="str">
        <f>IF(Schema!N349="","",Schema!N349)</f>
        <v>LEEG</v>
      </c>
    </row>
    <row r="337" spans="1:15" x14ac:dyDescent="0.2">
      <c r="A337" t="str">
        <f>Schema!A350&amp;Schema!B350&amp;Schema!C350&amp;Schema!D350</f>
        <v>AANTMRB</v>
      </c>
      <c r="B337" t="str">
        <f t="shared" si="36"/>
        <v>OG</v>
      </c>
      <c r="C337" s="52">
        <f>IF(A337="","",IF(LEN(Schema!A350)=2,1,IF(LEN(Schema!B350)=2,10,IF(LEN(Schema!C350)=2,100,0))))</f>
        <v>0</v>
      </c>
      <c r="D337" s="52">
        <f t="shared" si="37"/>
        <v>10</v>
      </c>
      <c r="E337" s="52">
        <f>IF(A337="","",SUM(Tabel2[[#This Row],[I1]:[I2]]))</f>
        <v>10</v>
      </c>
      <c r="F337" s="53" t="str">
        <f t="shared" si="38"/>
        <v>PP</v>
      </c>
      <c r="G337" s="53" t="str">
        <f t="shared" si="39"/>
        <v>OG</v>
      </c>
      <c r="H337" s="53" t="str">
        <f t="shared" si="40"/>
        <v/>
      </c>
      <c r="I337" s="53" t="str">
        <f t="shared" si="41"/>
        <v>PP/OG</v>
      </c>
      <c r="J337" t="str">
        <f>IF(C337="","",IF(LEN(Tabel2[[#This Row],[Entiteit of attribuut]])=2,"",Tabel2[[#This Row],[Entiteit]]&amp;"_"&amp;Tabel2[[#This Row],[Entiteit of attribuut]]))</f>
        <v>OG_AANTMRB</v>
      </c>
      <c r="K337" t="str">
        <f>IF(Schema!I350="","",Schema!I350)</f>
        <v/>
      </c>
      <c r="L337" t="str">
        <f>IF(Schema!J350="","",Schema!J350)</f>
        <v/>
      </c>
      <c r="M337" t="str">
        <f>IF(Schema!K350="","",Schema!K350)</f>
        <v/>
      </c>
      <c r="N337" t="str">
        <f>IF(Schema!L350="","",Schema!L350)</f>
        <v/>
      </c>
      <c r="O337" t="str">
        <f>IF(Schema!N350="","",Schema!N350)</f>
        <v>LEEG</v>
      </c>
    </row>
    <row r="338" spans="1:15" x14ac:dyDescent="0.2">
      <c r="A338" t="str">
        <f>Schema!A351&amp;Schema!B351&amp;Schema!C351&amp;Schema!D351</f>
        <v>AANTNEV</v>
      </c>
      <c r="B338" t="str">
        <f t="shared" si="36"/>
        <v>OG</v>
      </c>
      <c r="C338" s="52">
        <f>IF(A338="","",IF(LEN(Schema!A351)=2,1,IF(LEN(Schema!B351)=2,10,IF(LEN(Schema!C351)=2,100,0))))</f>
        <v>0</v>
      </c>
      <c r="D338" s="52">
        <f t="shared" si="37"/>
        <v>10</v>
      </c>
      <c r="E338" s="52">
        <f>IF(A338="","",SUM(Tabel2[[#This Row],[I1]:[I2]]))</f>
        <v>10</v>
      </c>
      <c r="F338" s="53" t="str">
        <f t="shared" si="38"/>
        <v>PP</v>
      </c>
      <c r="G338" s="53" t="str">
        <f t="shared" si="39"/>
        <v>OG</v>
      </c>
      <c r="H338" s="53" t="str">
        <f t="shared" si="40"/>
        <v/>
      </c>
      <c r="I338" s="53" t="str">
        <f t="shared" si="41"/>
        <v>PP/OG</v>
      </c>
      <c r="J338" t="str">
        <f>IF(C338="","",IF(LEN(Tabel2[[#This Row],[Entiteit of attribuut]])=2,"",Tabel2[[#This Row],[Entiteit]]&amp;"_"&amp;Tabel2[[#This Row],[Entiteit of attribuut]]))</f>
        <v>OG_AANTNEV</v>
      </c>
      <c r="K338" t="str">
        <f>IF(Schema!I351="","",Schema!I351)</f>
        <v/>
      </c>
      <c r="L338" t="str">
        <f>IF(Schema!J351="","",Schema!J351)</f>
        <v/>
      </c>
      <c r="M338" t="str">
        <f>IF(Schema!K351="","",Schema!K351)</f>
        <v/>
      </c>
      <c r="N338" t="str">
        <f>IF(Schema!L351="","",Schema!L351)</f>
        <v/>
      </c>
      <c r="O338" t="str">
        <f>IF(Schema!N351="","",Schema!N351)</f>
        <v>LEEG</v>
      </c>
    </row>
    <row r="339" spans="1:15" x14ac:dyDescent="0.2">
      <c r="A339" t="str">
        <f>Schema!A352&amp;Schema!B352&amp;Schema!C352&amp;Schema!D352</f>
        <v>AANTOVA</v>
      </c>
      <c r="B339" t="str">
        <f t="shared" si="36"/>
        <v>OG</v>
      </c>
      <c r="C339" s="52">
        <f>IF(A339="","",IF(LEN(Schema!A352)=2,1,IF(LEN(Schema!B352)=2,10,IF(LEN(Schema!C352)=2,100,0))))</f>
        <v>0</v>
      </c>
      <c r="D339" s="52">
        <f t="shared" si="37"/>
        <v>10</v>
      </c>
      <c r="E339" s="52">
        <f>IF(A339="","",SUM(Tabel2[[#This Row],[I1]:[I2]]))</f>
        <v>10</v>
      </c>
      <c r="F339" s="53" t="str">
        <f t="shared" si="38"/>
        <v>PP</v>
      </c>
      <c r="G339" s="53" t="str">
        <f t="shared" si="39"/>
        <v>OG</v>
      </c>
      <c r="H339" s="53" t="str">
        <f t="shared" si="40"/>
        <v/>
      </c>
      <c r="I339" s="53" t="str">
        <f t="shared" si="41"/>
        <v>PP/OG</v>
      </c>
      <c r="J339" t="str">
        <f>IF(C339="","",IF(LEN(Tabel2[[#This Row],[Entiteit of attribuut]])=2,"",Tabel2[[#This Row],[Entiteit]]&amp;"_"&amp;Tabel2[[#This Row],[Entiteit of attribuut]]))</f>
        <v>OG_AANTOVA</v>
      </c>
      <c r="K339" t="str">
        <f>IF(Schema!I352="","",Schema!I352)</f>
        <v/>
      </c>
      <c r="L339" t="str">
        <f>IF(Schema!J352="","",Schema!J352)</f>
        <v/>
      </c>
      <c r="M339" t="str">
        <f>IF(Schema!K352="","",Schema!K352)</f>
        <v/>
      </c>
      <c r="N339" t="str">
        <f>IF(Schema!L352="","",Schema!L352)</f>
        <v/>
      </c>
      <c r="O339" t="str">
        <f>IF(Schema!N352="","",Schema!N352)</f>
        <v>LEEG</v>
      </c>
    </row>
    <row r="340" spans="1:15" x14ac:dyDescent="0.2">
      <c r="A340" t="str">
        <f>Schema!A353&amp;Schema!B353&amp;Schema!C353&amp;Schema!D353</f>
        <v>AANTOVP</v>
      </c>
      <c r="B340" t="str">
        <f t="shared" si="36"/>
        <v>OG</v>
      </c>
      <c r="C340" s="52">
        <f>IF(A340="","",IF(LEN(Schema!A353)=2,1,IF(LEN(Schema!B353)=2,10,IF(LEN(Schema!C353)=2,100,0))))</f>
        <v>0</v>
      </c>
      <c r="D340" s="52">
        <f t="shared" si="37"/>
        <v>10</v>
      </c>
      <c r="E340" s="52">
        <f>IF(A340="","",SUM(Tabel2[[#This Row],[I1]:[I2]]))</f>
        <v>10</v>
      </c>
      <c r="F340" s="53" t="str">
        <f t="shared" si="38"/>
        <v>PP</v>
      </c>
      <c r="G340" s="53" t="str">
        <f t="shared" si="39"/>
        <v>OG</v>
      </c>
      <c r="H340" s="53" t="str">
        <f t="shared" si="40"/>
        <v/>
      </c>
      <c r="I340" s="53" t="str">
        <f t="shared" si="41"/>
        <v>PP/OG</v>
      </c>
      <c r="J340" t="str">
        <f>IF(C340="","",IF(LEN(Tabel2[[#This Row],[Entiteit of attribuut]])=2,"",Tabel2[[#This Row],[Entiteit]]&amp;"_"&amp;Tabel2[[#This Row],[Entiteit of attribuut]]))</f>
        <v>OG_AANTOVP</v>
      </c>
      <c r="K340" t="str">
        <f>IF(Schema!I353="","",Schema!I353)</f>
        <v/>
      </c>
      <c r="L340" t="str">
        <f>IF(Schema!J353="","",Schema!J353)</f>
        <v/>
      </c>
      <c r="M340" t="str">
        <f>IF(Schema!K353="","",Schema!K353)</f>
        <v/>
      </c>
      <c r="N340" t="str">
        <f>IF(Schema!L353="","",Schema!L353)</f>
        <v/>
      </c>
      <c r="O340" t="str">
        <f>IF(Schema!N353="","",Schema!N353)</f>
        <v>LEEG</v>
      </c>
    </row>
    <row r="341" spans="1:15" x14ac:dyDescent="0.2">
      <c r="A341" t="str">
        <f>Schema!A354&amp;Schema!B354&amp;Schema!C354&amp;Schema!D354</f>
        <v>AANTOWN</v>
      </c>
      <c r="B341" t="str">
        <f t="shared" si="36"/>
        <v>OG</v>
      </c>
      <c r="C341" s="52">
        <f>IF(A341="","",IF(LEN(Schema!A354)=2,1,IF(LEN(Schema!B354)=2,10,IF(LEN(Schema!C354)=2,100,0))))</f>
        <v>0</v>
      </c>
      <c r="D341" s="52">
        <f t="shared" si="37"/>
        <v>10</v>
      </c>
      <c r="E341" s="52">
        <f>IF(A341="","",SUM(Tabel2[[#This Row],[I1]:[I2]]))</f>
        <v>10</v>
      </c>
      <c r="F341" s="53" t="str">
        <f t="shared" si="38"/>
        <v>PP</v>
      </c>
      <c r="G341" s="53" t="str">
        <f t="shared" si="39"/>
        <v>OG</v>
      </c>
      <c r="H341" s="53" t="str">
        <f t="shared" si="40"/>
        <v/>
      </c>
      <c r="I341" s="53" t="str">
        <f t="shared" si="41"/>
        <v>PP/OG</v>
      </c>
      <c r="J341" t="str">
        <f>IF(C341="","",IF(LEN(Tabel2[[#This Row],[Entiteit of attribuut]])=2,"",Tabel2[[#This Row],[Entiteit]]&amp;"_"&amp;Tabel2[[#This Row],[Entiteit of attribuut]]))</f>
        <v>OG_AANTOWN</v>
      </c>
      <c r="K341" t="str">
        <f>IF(Schema!I354="","",Schema!I354)</f>
        <v/>
      </c>
      <c r="L341" t="str">
        <f>IF(Schema!J354="","",Schema!J354)</f>
        <v/>
      </c>
      <c r="M341" t="str">
        <f>IF(Schema!K354="","",Schema!K354)</f>
        <v/>
      </c>
      <c r="N341" t="str">
        <f>IF(Schema!L354="","",Schema!L354)</f>
        <v/>
      </c>
      <c r="O341" t="str">
        <f>IF(Schema!N354="","",Schema!N354)</f>
        <v>LEEG</v>
      </c>
    </row>
    <row r="342" spans="1:15" x14ac:dyDescent="0.2">
      <c r="A342" t="str">
        <f>Schema!A355&amp;Schema!B355&amp;Schema!C355&amp;Schema!D355</f>
        <v>AANTPL</v>
      </c>
      <c r="B342" t="str">
        <f t="shared" si="36"/>
        <v>OG</v>
      </c>
      <c r="C342" s="52">
        <f>IF(A342="","",IF(LEN(Schema!A355)=2,1,IF(LEN(Schema!B355)=2,10,IF(LEN(Schema!C355)=2,100,0))))</f>
        <v>0</v>
      </c>
      <c r="D342" s="52">
        <f t="shared" si="37"/>
        <v>10</v>
      </c>
      <c r="E342" s="52">
        <f>IF(A342="","",SUM(Tabel2[[#This Row],[I1]:[I2]]))</f>
        <v>10</v>
      </c>
      <c r="F342" s="53" t="str">
        <f t="shared" si="38"/>
        <v>PP</v>
      </c>
      <c r="G342" s="53" t="str">
        <f t="shared" si="39"/>
        <v>OG</v>
      </c>
      <c r="H342" s="53" t="str">
        <f t="shared" si="40"/>
        <v/>
      </c>
      <c r="I342" s="53" t="str">
        <f t="shared" si="41"/>
        <v>PP/OG</v>
      </c>
      <c r="J342" t="str">
        <f>IF(C342="","",IF(LEN(Tabel2[[#This Row],[Entiteit of attribuut]])=2,"",Tabel2[[#This Row],[Entiteit]]&amp;"_"&amp;Tabel2[[#This Row],[Entiteit of attribuut]]))</f>
        <v>OG_AANTPL</v>
      </c>
      <c r="K342" t="str">
        <f>IF(Schema!I355="","",Schema!I355)</f>
        <v/>
      </c>
      <c r="L342" t="str">
        <f>IF(Schema!J355="","",Schema!J355)</f>
        <v/>
      </c>
      <c r="M342" t="str">
        <f>IF(Schema!K355="","",Schema!K355)</f>
        <v/>
      </c>
      <c r="N342" t="str">
        <f>IF(Schema!L355="","",Schema!L355)</f>
        <v/>
      </c>
      <c r="O342" t="str">
        <f>IF(Schema!N355="","",Schema!N355)</f>
        <v>LEEG</v>
      </c>
    </row>
    <row r="343" spans="1:15" x14ac:dyDescent="0.2">
      <c r="A343" t="str">
        <f>Schema!A356&amp;Schema!B356&amp;Schema!C356&amp;Schema!D356</f>
        <v>AANTPLO</v>
      </c>
      <c r="B343" t="str">
        <f t="shared" si="36"/>
        <v>OG</v>
      </c>
      <c r="C343" s="52">
        <f>IF(A343="","",IF(LEN(Schema!A356)=2,1,IF(LEN(Schema!B356)=2,10,IF(LEN(Schema!C356)=2,100,0))))</f>
        <v>0</v>
      </c>
      <c r="D343" s="52">
        <f t="shared" si="37"/>
        <v>10</v>
      </c>
      <c r="E343" s="52">
        <f>IF(A343="","",SUM(Tabel2[[#This Row],[I1]:[I2]]))</f>
        <v>10</v>
      </c>
      <c r="F343" s="53" t="str">
        <f t="shared" si="38"/>
        <v>PP</v>
      </c>
      <c r="G343" s="53" t="str">
        <f t="shared" si="39"/>
        <v>OG</v>
      </c>
      <c r="H343" s="53" t="str">
        <f t="shared" si="40"/>
        <v/>
      </c>
      <c r="I343" s="53" t="str">
        <f t="shared" si="41"/>
        <v>PP/OG</v>
      </c>
      <c r="J343" t="str">
        <f>IF(C343="","",IF(LEN(Tabel2[[#This Row],[Entiteit of attribuut]])=2,"",Tabel2[[#This Row],[Entiteit]]&amp;"_"&amp;Tabel2[[#This Row],[Entiteit of attribuut]]))</f>
        <v>OG_AANTPLO</v>
      </c>
      <c r="K343" t="str">
        <f>IF(Schema!I356="","",Schema!I356)</f>
        <v/>
      </c>
      <c r="L343" t="str">
        <f>IF(Schema!J356="","",Schema!J356)</f>
        <v/>
      </c>
      <c r="M343" t="str">
        <f>IF(Schema!K356="","",Schema!K356)</f>
        <v/>
      </c>
      <c r="N343" t="str">
        <f>IF(Schema!L356="","",Schema!L356)</f>
        <v/>
      </c>
      <c r="O343" t="str">
        <f>IF(Schema!N356="","",Schema!N356)</f>
        <v>LEEG</v>
      </c>
    </row>
    <row r="344" spans="1:15" x14ac:dyDescent="0.2">
      <c r="A344" t="str">
        <f>Schema!A357&amp;Schema!B357&amp;Schema!C357&amp;Schema!D357</f>
        <v>AANTSP</v>
      </c>
      <c r="B344" t="str">
        <f t="shared" si="36"/>
        <v>OG</v>
      </c>
      <c r="C344" s="52">
        <f>IF(A344="","",IF(LEN(Schema!A357)=2,1,IF(LEN(Schema!B357)=2,10,IF(LEN(Schema!C357)=2,100,0))))</f>
        <v>0</v>
      </c>
      <c r="D344" s="52">
        <f t="shared" si="37"/>
        <v>10</v>
      </c>
      <c r="E344" s="52">
        <f>IF(A344="","",SUM(Tabel2[[#This Row],[I1]:[I2]]))</f>
        <v>10</v>
      </c>
      <c r="F344" s="53" t="str">
        <f t="shared" si="38"/>
        <v>PP</v>
      </c>
      <c r="G344" s="53" t="str">
        <f t="shared" si="39"/>
        <v>OG</v>
      </c>
      <c r="H344" s="53" t="str">
        <f t="shared" si="40"/>
        <v/>
      </c>
      <c r="I344" s="53" t="str">
        <f t="shared" si="41"/>
        <v>PP/OG</v>
      </c>
      <c r="J344" t="str">
        <f>IF(C344="","",IF(LEN(Tabel2[[#This Row],[Entiteit of attribuut]])=2,"",Tabel2[[#This Row],[Entiteit]]&amp;"_"&amp;Tabel2[[#This Row],[Entiteit of attribuut]]))</f>
        <v>OG_AANTSP</v>
      </c>
      <c r="K344" t="str">
        <f>IF(Schema!I357="","",Schema!I357)</f>
        <v/>
      </c>
      <c r="L344" t="str">
        <f>IF(Schema!J357="","",Schema!J357)</f>
        <v/>
      </c>
      <c r="M344" t="str">
        <f>IF(Schema!K357="","",Schema!K357)</f>
        <v/>
      </c>
      <c r="N344" t="str">
        <f>IF(Schema!L357="","",Schema!L357)</f>
        <v/>
      </c>
      <c r="O344" t="str">
        <f>IF(Schema!N357="","",Schema!N357)</f>
        <v>LEEG</v>
      </c>
    </row>
    <row r="345" spans="1:15" x14ac:dyDescent="0.2">
      <c r="A345" t="str">
        <f>Schema!A358&amp;Schema!B358&amp;Schema!C358&amp;Schema!D358</f>
        <v>AANTSTG</v>
      </c>
      <c r="B345" t="str">
        <f t="shared" si="36"/>
        <v>OG</v>
      </c>
      <c r="C345" s="52">
        <f>IF(A345="","",IF(LEN(Schema!A358)=2,1,IF(LEN(Schema!B358)=2,10,IF(LEN(Schema!C358)=2,100,0))))</f>
        <v>0</v>
      </c>
      <c r="D345" s="52">
        <f t="shared" si="37"/>
        <v>10</v>
      </c>
      <c r="E345" s="52">
        <f>IF(A345="","",SUM(Tabel2[[#This Row],[I1]:[I2]]))</f>
        <v>10</v>
      </c>
      <c r="F345" s="53" t="str">
        <f t="shared" si="38"/>
        <v>PP</v>
      </c>
      <c r="G345" s="53" t="str">
        <f t="shared" si="39"/>
        <v>OG</v>
      </c>
      <c r="H345" s="53" t="str">
        <f t="shared" si="40"/>
        <v/>
      </c>
      <c r="I345" s="53" t="str">
        <f t="shared" si="41"/>
        <v>PP/OG</v>
      </c>
      <c r="J345" t="str">
        <f>IF(C345="","",IF(LEN(Tabel2[[#This Row],[Entiteit of attribuut]])=2,"",Tabel2[[#This Row],[Entiteit]]&amp;"_"&amp;Tabel2[[#This Row],[Entiteit of attribuut]]))</f>
        <v>OG_AANTSTG</v>
      </c>
      <c r="K345" t="str">
        <f>IF(Schema!I358="","",Schema!I358)</f>
        <v/>
      </c>
      <c r="L345" t="str">
        <f>IF(Schema!J358="","",Schema!J358)</f>
        <v/>
      </c>
      <c r="M345" t="str">
        <f>IF(Schema!K358="","",Schema!K358)</f>
        <v/>
      </c>
      <c r="N345" t="str">
        <f>IF(Schema!L358="","",Schema!L358)</f>
        <v/>
      </c>
      <c r="O345" t="str">
        <f>IF(Schema!N358="","",Schema!N358)</f>
        <v>LEEG</v>
      </c>
    </row>
    <row r="346" spans="1:15" x14ac:dyDescent="0.2">
      <c r="A346" t="str">
        <f>Schema!A359&amp;Schema!B359&amp;Schema!C359&amp;Schema!D359</f>
        <v>AANTTMW</v>
      </c>
      <c r="B346" t="str">
        <f t="shared" si="36"/>
        <v>OG</v>
      </c>
      <c r="C346" s="52">
        <f>IF(A346="","",IF(LEN(Schema!A359)=2,1,IF(LEN(Schema!B359)=2,10,IF(LEN(Schema!C359)=2,100,0))))</f>
        <v>0</v>
      </c>
      <c r="D346" s="52">
        <f t="shared" si="37"/>
        <v>10</v>
      </c>
      <c r="E346" s="52">
        <f>IF(A346="","",SUM(Tabel2[[#This Row],[I1]:[I2]]))</f>
        <v>10</v>
      </c>
      <c r="F346" s="53" t="str">
        <f t="shared" si="38"/>
        <v>PP</v>
      </c>
      <c r="G346" s="53" t="str">
        <f t="shared" si="39"/>
        <v>OG</v>
      </c>
      <c r="H346" s="53" t="str">
        <f t="shared" si="40"/>
        <v/>
      </c>
      <c r="I346" s="53" t="str">
        <f t="shared" si="41"/>
        <v>PP/OG</v>
      </c>
      <c r="J346" t="str">
        <f>IF(C346="","",IF(LEN(Tabel2[[#This Row],[Entiteit of attribuut]])=2,"",Tabel2[[#This Row],[Entiteit]]&amp;"_"&amp;Tabel2[[#This Row],[Entiteit of attribuut]]))</f>
        <v>OG_AANTTMW</v>
      </c>
      <c r="K346" t="str">
        <f>IF(Schema!I359="","",Schema!I359)</f>
        <v/>
      </c>
      <c r="L346" t="str">
        <f>IF(Schema!J359="","",Schema!J359)</f>
        <v/>
      </c>
      <c r="M346" t="str">
        <f>IF(Schema!K359="","",Schema!K359)</f>
        <v/>
      </c>
      <c r="N346" t="str">
        <f>IF(Schema!L359="","",Schema!L359)</f>
        <v/>
      </c>
      <c r="O346" t="str">
        <f>IF(Schema!N359="","",Schema!N359)</f>
        <v>LEEG</v>
      </c>
    </row>
    <row r="347" spans="1:15" x14ac:dyDescent="0.2">
      <c r="A347" t="str">
        <f>Schema!A360&amp;Schema!B360&amp;Schema!C360&amp;Schema!D360</f>
        <v>AANTVW</v>
      </c>
      <c r="B347" t="str">
        <f t="shared" si="36"/>
        <v>OG</v>
      </c>
      <c r="C347" s="52">
        <f>IF(A347="","",IF(LEN(Schema!A360)=2,1,IF(LEN(Schema!B360)=2,10,IF(LEN(Schema!C360)=2,100,0))))</f>
        <v>0</v>
      </c>
      <c r="D347" s="52">
        <f t="shared" si="37"/>
        <v>10</v>
      </c>
      <c r="E347" s="52">
        <f>IF(A347="","",SUM(Tabel2[[#This Row],[I1]:[I2]]))</f>
        <v>10</v>
      </c>
      <c r="F347" s="53" t="str">
        <f t="shared" si="38"/>
        <v>PP</v>
      </c>
      <c r="G347" s="53" t="str">
        <f t="shared" si="39"/>
        <v>OG</v>
      </c>
      <c r="H347" s="53" t="str">
        <f t="shared" si="40"/>
        <v/>
      </c>
      <c r="I347" s="53" t="str">
        <f t="shared" si="41"/>
        <v>PP/OG</v>
      </c>
      <c r="J347" t="str">
        <f>IF(C347="","",IF(LEN(Tabel2[[#This Row],[Entiteit of attribuut]])=2,"",Tabel2[[#This Row],[Entiteit]]&amp;"_"&amp;Tabel2[[#This Row],[Entiteit of attribuut]]))</f>
        <v>OG_AANTVW</v>
      </c>
      <c r="K347" t="str">
        <f>IF(Schema!I360="","",Schema!I360)</f>
        <v/>
      </c>
      <c r="L347" t="str">
        <f>IF(Schema!J360="","",Schema!J360)</f>
        <v/>
      </c>
      <c r="M347" t="str">
        <f>IF(Schema!K360="","",Schema!K360)</f>
        <v/>
      </c>
      <c r="N347" t="str">
        <f>IF(Schema!L360="","",Schema!L360)</f>
        <v/>
      </c>
      <c r="O347" t="str">
        <f>IF(Schema!N360="","",Schema!N360)</f>
        <v>LEEG</v>
      </c>
    </row>
    <row r="348" spans="1:15" x14ac:dyDescent="0.2">
      <c r="A348" t="str">
        <f>Schema!A361&amp;Schema!B361&amp;Schema!C361&amp;Schema!D361</f>
        <v>AANTZZP</v>
      </c>
      <c r="B348" t="str">
        <f t="shared" si="36"/>
        <v>OG</v>
      </c>
      <c r="C348" s="52">
        <f>IF(A348="","",IF(LEN(Schema!A361)=2,1,IF(LEN(Schema!B361)=2,10,IF(LEN(Schema!C361)=2,100,0))))</f>
        <v>0</v>
      </c>
      <c r="D348" s="52">
        <f t="shared" si="37"/>
        <v>10</v>
      </c>
      <c r="E348" s="52">
        <f>IF(A348="","",SUM(Tabel2[[#This Row],[I1]:[I2]]))</f>
        <v>10</v>
      </c>
      <c r="F348" s="53" t="str">
        <f t="shared" si="38"/>
        <v>PP</v>
      </c>
      <c r="G348" s="53" t="str">
        <f t="shared" si="39"/>
        <v>OG</v>
      </c>
      <c r="H348" s="53" t="str">
        <f t="shared" si="40"/>
        <v/>
      </c>
      <c r="I348" s="53" t="str">
        <f t="shared" si="41"/>
        <v>PP/OG</v>
      </c>
      <c r="J348" t="str">
        <f>IF(C348="","",IF(LEN(Tabel2[[#This Row],[Entiteit of attribuut]])=2,"",Tabel2[[#This Row],[Entiteit]]&amp;"_"&amp;Tabel2[[#This Row],[Entiteit of attribuut]]))</f>
        <v>OG_AANTZZP</v>
      </c>
      <c r="K348" t="str">
        <f>IF(Schema!I361="","",Schema!I361)</f>
        <v/>
      </c>
      <c r="L348" t="str">
        <f>IF(Schema!J361="","",Schema!J361)</f>
        <v/>
      </c>
      <c r="M348" t="str">
        <f>IF(Schema!K361="","",Schema!K361)</f>
        <v/>
      </c>
      <c r="N348" t="str">
        <f>IF(Schema!L361="","",Schema!L361)</f>
        <v/>
      </c>
      <c r="O348" t="str">
        <f>IF(Schema!N361="","",Schema!N361)</f>
        <v>LEEG</v>
      </c>
    </row>
    <row r="349" spans="1:15" x14ac:dyDescent="0.2">
      <c r="A349" t="str">
        <f>Schema!A362&amp;Schema!B362&amp;Schema!C362&amp;Schema!D362</f>
        <v>ABAUT</v>
      </c>
      <c r="B349" t="str">
        <f t="shared" si="36"/>
        <v>OG</v>
      </c>
      <c r="C349" s="52">
        <f>IF(A349="","",IF(LEN(Schema!A362)=2,1,IF(LEN(Schema!B362)=2,10,IF(LEN(Schema!C362)=2,100,0))))</f>
        <v>0</v>
      </c>
      <c r="D349" s="52">
        <f t="shared" si="37"/>
        <v>10</v>
      </c>
      <c r="E349" s="52">
        <f>IF(A349="","",SUM(Tabel2[[#This Row],[I1]:[I2]]))</f>
        <v>10</v>
      </c>
      <c r="F349" s="53" t="str">
        <f t="shared" si="38"/>
        <v>PP</v>
      </c>
      <c r="G349" s="53" t="str">
        <f t="shared" si="39"/>
        <v>OG</v>
      </c>
      <c r="H349" s="53" t="str">
        <f t="shared" si="40"/>
        <v/>
      </c>
      <c r="I349" s="53" t="str">
        <f t="shared" si="41"/>
        <v>PP/OG</v>
      </c>
      <c r="J349" t="str">
        <f>IF(C349="","",IF(LEN(Tabel2[[#This Row],[Entiteit of attribuut]])=2,"",Tabel2[[#This Row],[Entiteit]]&amp;"_"&amp;Tabel2[[#This Row],[Entiteit of attribuut]]))</f>
        <v>OG_ABAUT</v>
      </c>
      <c r="K349" t="str">
        <f>IF(Schema!I362="","",Schema!I362)</f>
        <v/>
      </c>
      <c r="L349" t="str">
        <f>IF(Schema!J362="","",Schema!J362)</f>
        <v/>
      </c>
      <c r="M349" t="str">
        <f>IF(Schema!K362="","",Schema!K362)</f>
        <v/>
      </c>
      <c r="N349" t="str">
        <f>IF(Schema!L362="","",Schema!L362)</f>
        <v/>
      </c>
      <c r="O349" t="str">
        <f>IF(Schema!N362="","",Schema!N362)</f>
        <v>LEEG</v>
      </c>
    </row>
    <row r="350" spans="1:15" x14ac:dyDescent="0.2">
      <c r="A350" t="str">
        <f>Schema!A363&amp;Schema!B363&amp;Schema!C363&amp;Schema!D363</f>
        <v>ABSM</v>
      </c>
      <c r="B350" t="str">
        <f t="shared" si="36"/>
        <v>OG</v>
      </c>
      <c r="C350" s="52">
        <f>IF(A350="","",IF(LEN(Schema!A363)=2,1,IF(LEN(Schema!B363)=2,10,IF(LEN(Schema!C363)=2,100,0))))</f>
        <v>0</v>
      </c>
      <c r="D350" s="52">
        <f t="shared" si="37"/>
        <v>10</v>
      </c>
      <c r="E350" s="52">
        <f>IF(A350="","",SUM(Tabel2[[#This Row],[I1]:[I2]]))</f>
        <v>10</v>
      </c>
      <c r="F350" s="53" t="str">
        <f t="shared" si="38"/>
        <v>PP</v>
      </c>
      <c r="G350" s="53" t="str">
        <f t="shared" si="39"/>
        <v>OG</v>
      </c>
      <c r="H350" s="53" t="str">
        <f t="shared" si="40"/>
        <v/>
      </c>
      <c r="I350" s="53" t="str">
        <f t="shared" si="41"/>
        <v>PP/OG</v>
      </c>
      <c r="J350" t="str">
        <f>IF(C350="","",IF(LEN(Tabel2[[#This Row],[Entiteit of attribuut]])=2,"",Tabel2[[#This Row],[Entiteit]]&amp;"_"&amp;Tabel2[[#This Row],[Entiteit of attribuut]]))</f>
        <v>OG_ABSM</v>
      </c>
      <c r="K350" t="str">
        <f>IF(Schema!I363="","",Schema!I363)</f>
        <v/>
      </c>
      <c r="L350" t="str">
        <f>IF(Schema!J363="","",Schema!J363)</f>
        <v/>
      </c>
      <c r="M350" t="str">
        <f>IF(Schema!K363="","",Schema!K363)</f>
        <v/>
      </c>
      <c r="N350" t="str">
        <f>IF(Schema!L363="","",Schema!L363)</f>
        <v/>
      </c>
      <c r="O350" t="str">
        <f>IF(Schema!N363="","",Schema!N363)</f>
        <v>LEEG</v>
      </c>
    </row>
    <row r="351" spans="1:15" x14ac:dyDescent="0.2">
      <c r="A351" t="str">
        <f>Schema!A364&amp;Schema!B364&amp;Schema!C364&amp;Schema!D364</f>
        <v>ALGVWBA</v>
      </c>
      <c r="B351" t="str">
        <f t="shared" si="36"/>
        <v>OG</v>
      </c>
      <c r="C351" s="52">
        <f>IF(A351="","",IF(LEN(Schema!A364)=2,1,IF(LEN(Schema!B364)=2,10,IF(LEN(Schema!C364)=2,100,0))))</f>
        <v>0</v>
      </c>
      <c r="D351" s="52">
        <f t="shared" si="37"/>
        <v>10</v>
      </c>
      <c r="E351" s="52">
        <f>IF(A351="","",SUM(Tabel2[[#This Row],[I1]:[I2]]))</f>
        <v>10</v>
      </c>
      <c r="F351" s="53" t="str">
        <f t="shared" si="38"/>
        <v>PP</v>
      </c>
      <c r="G351" s="53" t="str">
        <f t="shared" si="39"/>
        <v>OG</v>
      </c>
      <c r="H351" s="53" t="str">
        <f t="shared" si="40"/>
        <v/>
      </c>
      <c r="I351" s="53" t="str">
        <f t="shared" si="41"/>
        <v>PP/OG</v>
      </c>
      <c r="J351" t="str">
        <f>IF(C351="","",IF(LEN(Tabel2[[#This Row],[Entiteit of attribuut]])=2,"",Tabel2[[#This Row],[Entiteit]]&amp;"_"&amp;Tabel2[[#This Row],[Entiteit of attribuut]]))</f>
        <v>OG_ALGVWBA</v>
      </c>
      <c r="K351" t="str">
        <f>IF(Schema!I364="","",Schema!I364)</f>
        <v/>
      </c>
      <c r="L351" t="str">
        <f>IF(Schema!J364="","",Schema!J364)</f>
        <v/>
      </c>
      <c r="M351" t="str">
        <f>IF(Schema!K364="","",Schema!K364)</f>
        <v/>
      </c>
      <c r="N351" t="str">
        <f>IF(Schema!L364="","",Schema!L364)</f>
        <v/>
      </c>
      <c r="O351" t="str">
        <f>IF(Schema!N364="","",Schema!N364)</f>
        <v>LEEG</v>
      </c>
    </row>
    <row r="352" spans="1:15" x14ac:dyDescent="0.2">
      <c r="A352" t="str">
        <f>Schema!A365&amp;Schema!B365&amp;Schema!C365&amp;Schema!D365</f>
        <v>AMR2</v>
      </c>
      <c r="B352" t="str">
        <f t="shared" si="36"/>
        <v>OG</v>
      </c>
      <c r="C352" s="52">
        <f>IF(A352="","",IF(LEN(Schema!A365)=2,1,IF(LEN(Schema!B365)=2,10,IF(LEN(Schema!C365)=2,100,0))))</f>
        <v>0</v>
      </c>
      <c r="D352" s="52">
        <f t="shared" si="37"/>
        <v>10</v>
      </c>
      <c r="E352" s="52">
        <f>IF(A352="","",SUM(Tabel2[[#This Row],[I1]:[I2]]))</f>
        <v>10</v>
      </c>
      <c r="F352" s="53" t="str">
        <f t="shared" si="38"/>
        <v>PP</v>
      </c>
      <c r="G352" s="53" t="str">
        <f t="shared" si="39"/>
        <v>OG</v>
      </c>
      <c r="H352" s="53" t="str">
        <f t="shared" si="40"/>
        <v/>
      </c>
      <c r="I352" s="53" t="str">
        <f t="shared" si="41"/>
        <v>PP/OG</v>
      </c>
      <c r="J352" t="str">
        <f>IF(C352="","",IF(LEN(Tabel2[[#This Row],[Entiteit of attribuut]])=2,"",Tabel2[[#This Row],[Entiteit]]&amp;"_"&amp;Tabel2[[#This Row],[Entiteit of attribuut]]))</f>
        <v>OG_AMR2</v>
      </c>
      <c r="K352" t="str">
        <f>IF(Schema!I365="","",Schema!I365)</f>
        <v/>
      </c>
      <c r="L352" t="str">
        <f>IF(Schema!J365="","",Schema!J365)</f>
        <v/>
      </c>
      <c r="M352" t="str">
        <f>IF(Schema!K365="","",Schema!K365)</f>
        <v/>
      </c>
      <c r="N352" t="str">
        <f>IF(Schema!L365="","",Schema!L365)</f>
        <v/>
      </c>
      <c r="O352" t="str">
        <f>IF(Schema!N365="","",Schema!N365)</f>
        <v>LEEG</v>
      </c>
    </row>
    <row r="353" spans="1:15" x14ac:dyDescent="0.2">
      <c r="A353" t="str">
        <f>Schema!A366&amp;Schema!B366&amp;Schema!C366&amp;Schema!D366</f>
        <v>AMRBEZ</v>
      </c>
      <c r="B353" t="str">
        <f t="shared" si="36"/>
        <v>OG</v>
      </c>
      <c r="C353" s="52">
        <f>IF(A353="","",IF(LEN(Schema!A366)=2,1,IF(LEN(Schema!B366)=2,10,IF(LEN(Schema!C366)=2,100,0))))</f>
        <v>0</v>
      </c>
      <c r="D353" s="52">
        <f t="shared" si="37"/>
        <v>10</v>
      </c>
      <c r="E353" s="52">
        <f>IF(A353="","",SUM(Tabel2[[#This Row],[I1]:[I2]]))</f>
        <v>10</v>
      </c>
      <c r="F353" s="53" t="str">
        <f t="shared" si="38"/>
        <v>PP</v>
      </c>
      <c r="G353" s="53" t="str">
        <f t="shared" si="39"/>
        <v>OG</v>
      </c>
      <c r="H353" s="53" t="str">
        <f t="shared" si="40"/>
        <v/>
      </c>
      <c r="I353" s="53" t="str">
        <f t="shared" si="41"/>
        <v>PP/OG</v>
      </c>
      <c r="J353" t="str">
        <f>IF(C353="","",IF(LEN(Tabel2[[#This Row],[Entiteit of attribuut]])=2,"",Tabel2[[#This Row],[Entiteit]]&amp;"_"&amp;Tabel2[[#This Row],[Entiteit of attribuut]]))</f>
        <v>OG_AMRBEZ</v>
      </c>
      <c r="K353" t="str">
        <f>IF(Schema!I366="","",Schema!I366)</f>
        <v/>
      </c>
      <c r="L353" t="str">
        <f>IF(Schema!J366="","",Schema!J366)</f>
        <v/>
      </c>
      <c r="M353" t="str">
        <f>IF(Schema!K366="","",Schema!K366)</f>
        <v/>
      </c>
      <c r="N353" t="str">
        <f>IF(Schema!L366="","",Schema!L366)</f>
        <v/>
      </c>
      <c r="O353" t="str">
        <f>IF(Schema!N366="","",Schema!N366)</f>
        <v>LEEG</v>
      </c>
    </row>
    <row r="354" spans="1:15" x14ac:dyDescent="0.2">
      <c r="A354" t="str">
        <f>Schema!A367&amp;Schema!B367&amp;Schema!C367&amp;Schema!D367</f>
        <v>AWNZKM</v>
      </c>
      <c r="B354" t="str">
        <f t="shared" si="36"/>
        <v>OG</v>
      </c>
      <c r="C354" s="52">
        <f>IF(A354="","",IF(LEN(Schema!A367)=2,1,IF(LEN(Schema!B367)=2,10,IF(LEN(Schema!C367)=2,100,0))))</f>
        <v>0</v>
      </c>
      <c r="D354" s="52">
        <f t="shared" si="37"/>
        <v>10</v>
      </c>
      <c r="E354" s="52">
        <f>IF(A354="","",SUM(Tabel2[[#This Row],[I1]:[I2]]))</f>
        <v>10</v>
      </c>
      <c r="F354" s="53" t="str">
        <f t="shared" si="38"/>
        <v>PP</v>
      </c>
      <c r="G354" s="53" t="str">
        <f t="shared" si="39"/>
        <v>OG</v>
      </c>
      <c r="H354" s="53" t="str">
        <f t="shared" si="40"/>
        <v/>
      </c>
      <c r="I354" s="53" t="str">
        <f t="shared" si="41"/>
        <v>PP/OG</v>
      </c>
      <c r="J354" t="str">
        <f>IF(C354="","",IF(LEN(Tabel2[[#This Row],[Entiteit of attribuut]])=2,"",Tabel2[[#This Row],[Entiteit]]&amp;"_"&amp;Tabel2[[#This Row],[Entiteit of attribuut]]))</f>
        <v>OG_AWNZKM</v>
      </c>
      <c r="K354" t="str">
        <f>IF(Schema!I367="","",Schema!I367)</f>
        <v/>
      </c>
      <c r="L354" t="str">
        <f>IF(Schema!J367="","",Schema!J367)</f>
        <v/>
      </c>
      <c r="M354" t="str">
        <f>IF(Schema!K367="","",Schema!K367)</f>
        <v/>
      </c>
      <c r="N354" t="str">
        <f>IF(Schema!L367="","",Schema!L367)</f>
        <v/>
      </c>
      <c r="O354" t="str">
        <f>IF(Schema!N367="","",Schema!N367)</f>
        <v>LEEG</v>
      </c>
    </row>
    <row r="355" spans="1:15" x14ac:dyDescent="0.2">
      <c r="A355" t="str">
        <f>Schema!A368&amp;Schema!B368&amp;Schema!C368&amp;Schema!D368</f>
        <v>AZZPFRL</v>
      </c>
      <c r="B355" t="str">
        <f t="shared" si="36"/>
        <v>OG</v>
      </c>
      <c r="C355" s="52">
        <f>IF(A355="","",IF(LEN(Schema!A368)=2,1,IF(LEN(Schema!B368)=2,10,IF(LEN(Schema!C368)=2,100,0))))</f>
        <v>0</v>
      </c>
      <c r="D355" s="52">
        <f t="shared" si="37"/>
        <v>10</v>
      </c>
      <c r="E355" s="52">
        <f>IF(A355="","",SUM(Tabel2[[#This Row],[I1]:[I2]]))</f>
        <v>10</v>
      </c>
      <c r="F355" s="53" t="str">
        <f t="shared" si="38"/>
        <v>PP</v>
      </c>
      <c r="G355" s="53" t="str">
        <f t="shared" si="39"/>
        <v>OG</v>
      </c>
      <c r="H355" s="53" t="str">
        <f t="shared" si="40"/>
        <v/>
      </c>
      <c r="I355" s="53" t="str">
        <f t="shared" si="41"/>
        <v>PP/OG</v>
      </c>
      <c r="J355" t="str">
        <f>IF(C355="","",IF(LEN(Tabel2[[#This Row],[Entiteit of attribuut]])=2,"",Tabel2[[#This Row],[Entiteit]]&amp;"_"&amp;Tabel2[[#This Row],[Entiteit of attribuut]]))</f>
        <v>OG_AZZPFRL</v>
      </c>
      <c r="K355" t="str">
        <f>IF(Schema!I368="","",Schema!I368)</f>
        <v/>
      </c>
      <c r="L355" t="str">
        <f>IF(Schema!J368="","",Schema!J368)</f>
        <v/>
      </c>
      <c r="M355" t="str">
        <f>IF(Schema!K368="","",Schema!K368)</f>
        <v/>
      </c>
      <c r="N355" t="str">
        <f>IF(Schema!L368="","",Schema!L368)</f>
        <v/>
      </c>
      <c r="O355" t="str">
        <f>IF(Schema!N368="","",Schema!N368)</f>
        <v>LEEG</v>
      </c>
    </row>
    <row r="356" spans="1:15" x14ac:dyDescent="0.2">
      <c r="A356" t="str">
        <f>Schema!A369&amp;Schema!B369&amp;Schema!C369&amp;Schema!D369</f>
        <v>BEDRSEC</v>
      </c>
      <c r="B356" t="str">
        <f t="shared" si="36"/>
        <v>OG</v>
      </c>
      <c r="C356" s="52">
        <f>IF(A356="","",IF(LEN(Schema!A369)=2,1,IF(LEN(Schema!B369)=2,10,IF(LEN(Schema!C369)=2,100,0))))</f>
        <v>0</v>
      </c>
      <c r="D356" s="52">
        <f t="shared" si="37"/>
        <v>10</v>
      </c>
      <c r="E356" s="52">
        <f>IF(A356="","",SUM(Tabel2[[#This Row],[I1]:[I2]]))</f>
        <v>10</v>
      </c>
      <c r="F356" s="53" t="str">
        <f t="shared" si="38"/>
        <v>PP</v>
      </c>
      <c r="G356" s="53" t="str">
        <f t="shared" si="39"/>
        <v>OG</v>
      </c>
      <c r="H356" s="53" t="str">
        <f t="shared" si="40"/>
        <v/>
      </c>
      <c r="I356" s="53" t="str">
        <f t="shared" si="41"/>
        <v>PP/OG</v>
      </c>
      <c r="J356" t="str">
        <f>IF(C356="","",IF(LEN(Tabel2[[#This Row],[Entiteit of attribuut]])=2,"",Tabel2[[#This Row],[Entiteit]]&amp;"_"&amp;Tabel2[[#This Row],[Entiteit of attribuut]]))</f>
        <v>OG_BEDRSEC</v>
      </c>
      <c r="K356" t="str">
        <f>IF(Schema!I369="","",Schema!I369)</f>
        <v/>
      </c>
      <c r="L356" t="str">
        <f>IF(Schema!J369="","",Schema!J369)</f>
        <v/>
      </c>
      <c r="M356" t="str">
        <f>IF(Schema!K369="","",Schema!K369)</f>
        <v/>
      </c>
      <c r="N356" t="str">
        <f>IF(Schema!L369="","",Schema!L369)</f>
        <v/>
      </c>
      <c r="O356" t="str">
        <f>IF(Schema!N369="","",Schema!N369)</f>
        <v>LEEG</v>
      </c>
    </row>
    <row r="357" spans="1:15" x14ac:dyDescent="0.2">
      <c r="A357" t="str">
        <f>Schema!A370&amp;Schema!B370&amp;Schema!C370&amp;Schema!D370</f>
        <v>BRBRORG</v>
      </c>
      <c r="B357" t="str">
        <f t="shared" si="36"/>
        <v>OG</v>
      </c>
      <c r="C357" s="52">
        <f>IF(A357="","",IF(LEN(Schema!A370)=2,1,IF(LEN(Schema!B370)=2,10,IF(LEN(Schema!C370)=2,100,0))))</f>
        <v>0</v>
      </c>
      <c r="D357" s="52">
        <f t="shared" si="37"/>
        <v>10</v>
      </c>
      <c r="E357" s="52">
        <f>IF(A357="","",SUM(Tabel2[[#This Row],[I1]:[I2]]))</f>
        <v>10</v>
      </c>
      <c r="F357" s="53" t="str">
        <f t="shared" si="38"/>
        <v>PP</v>
      </c>
      <c r="G357" s="53" t="str">
        <f t="shared" si="39"/>
        <v>OG</v>
      </c>
      <c r="H357" s="53" t="str">
        <f t="shared" si="40"/>
        <v/>
      </c>
      <c r="I357" s="53" t="str">
        <f t="shared" si="41"/>
        <v>PP/OG</v>
      </c>
      <c r="J357" t="str">
        <f>IF(C357="","",IF(LEN(Tabel2[[#This Row],[Entiteit of attribuut]])=2,"",Tabel2[[#This Row],[Entiteit]]&amp;"_"&amp;Tabel2[[#This Row],[Entiteit of attribuut]]))</f>
        <v>OG_BRBRORG</v>
      </c>
      <c r="K357" t="str">
        <f>IF(Schema!I370="","",Schema!I370)</f>
        <v/>
      </c>
      <c r="L357" t="str">
        <f>IF(Schema!J370="","",Schema!J370)</f>
        <v/>
      </c>
      <c r="M357" t="str">
        <f>IF(Schema!K370="","",Schema!K370)</f>
        <v/>
      </c>
      <c r="N357" t="str">
        <f>IF(Schema!L370="","",Schema!L370)</f>
        <v/>
      </c>
      <c r="O357" t="str">
        <f>IF(Schema!N370="","",Schema!N370)</f>
        <v>LEEG</v>
      </c>
    </row>
    <row r="358" spans="1:15" x14ac:dyDescent="0.2">
      <c r="A358" t="str">
        <f>Schema!A371&amp;Schema!B371&amp;Schema!C371&amp;Schema!D371</f>
        <v>BSTPRK</v>
      </c>
      <c r="B358" t="str">
        <f t="shared" si="36"/>
        <v>OG</v>
      </c>
      <c r="C358" s="52">
        <f>IF(A358="","",IF(LEN(Schema!A371)=2,1,IF(LEN(Schema!B371)=2,10,IF(LEN(Schema!C371)=2,100,0))))</f>
        <v>0</v>
      </c>
      <c r="D358" s="52">
        <f t="shared" si="37"/>
        <v>10</v>
      </c>
      <c r="E358" s="52">
        <f>IF(A358="","",SUM(Tabel2[[#This Row],[I1]:[I2]]))</f>
        <v>10</v>
      </c>
      <c r="F358" s="53" t="str">
        <f t="shared" si="38"/>
        <v>PP</v>
      </c>
      <c r="G358" s="53" t="str">
        <f t="shared" si="39"/>
        <v>OG</v>
      </c>
      <c r="H358" s="53" t="str">
        <f t="shared" si="40"/>
        <v/>
      </c>
      <c r="I358" s="53" t="str">
        <f t="shared" si="41"/>
        <v>PP/OG</v>
      </c>
      <c r="J358" t="str">
        <f>IF(C358="","",IF(LEN(Tabel2[[#This Row],[Entiteit of attribuut]])=2,"",Tabel2[[#This Row],[Entiteit]]&amp;"_"&amp;Tabel2[[#This Row],[Entiteit of attribuut]]))</f>
        <v>OG_BSTPRK</v>
      </c>
      <c r="K358" t="str">
        <f>IF(Schema!I371="","",Schema!I371)</f>
        <v/>
      </c>
      <c r="L358" t="str">
        <f>IF(Schema!J371="","",Schema!J371)</f>
        <v/>
      </c>
      <c r="M358" t="str">
        <f>IF(Schema!K371="","",Schema!K371)</f>
        <v/>
      </c>
      <c r="N358" t="str">
        <f>IF(Schema!L371="","",Schema!L371)</f>
        <v/>
      </c>
      <c r="O358" t="str">
        <f>IF(Schema!N371="","",Schema!N371)</f>
        <v>LEEG</v>
      </c>
    </row>
    <row r="359" spans="1:15" x14ac:dyDescent="0.2">
      <c r="A359" t="str">
        <f>Schema!A372&amp;Schema!B372&amp;Schema!C372&amp;Schema!D372</f>
        <v>CEACODE</v>
      </c>
      <c r="B359" t="str">
        <f t="shared" si="36"/>
        <v>OG</v>
      </c>
      <c r="C359" s="52">
        <f>IF(A359="","",IF(LEN(Schema!A372)=2,1,IF(LEN(Schema!B372)=2,10,IF(LEN(Schema!C372)=2,100,0))))</f>
        <v>0</v>
      </c>
      <c r="D359" s="52">
        <f t="shared" si="37"/>
        <v>10</v>
      </c>
      <c r="E359" s="52">
        <f>IF(A359="","",SUM(Tabel2[[#This Row],[I1]:[I2]]))</f>
        <v>10</v>
      </c>
      <c r="F359" s="53" t="str">
        <f t="shared" si="38"/>
        <v>PP</v>
      </c>
      <c r="G359" s="53" t="str">
        <f t="shared" si="39"/>
        <v>OG</v>
      </c>
      <c r="H359" s="53" t="str">
        <f t="shared" si="40"/>
        <v/>
      </c>
      <c r="I359" s="53" t="str">
        <f t="shared" si="41"/>
        <v>PP/OG</v>
      </c>
      <c r="J359" t="str">
        <f>IF(C359="","",IF(LEN(Tabel2[[#This Row],[Entiteit of attribuut]])=2,"",Tabel2[[#This Row],[Entiteit]]&amp;"_"&amp;Tabel2[[#This Row],[Entiteit of attribuut]]))</f>
        <v>OG_CEACODE</v>
      </c>
      <c r="K359" t="str">
        <f>IF(Schema!I372="","",Schema!I372)</f>
        <v/>
      </c>
      <c r="L359" t="str">
        <f>IF(Schema!J372="","",Schema!J372)</f>
        <v/>
      </c>
      <c r="M359" t="str">
        <f>IF(Schema!K372="","",Schema!K372)</f>
        <v/>
      </c>
      <c r="N359" t="str">
        <f>IF(Schema!L372="","",Schema!L372)</f>
        <v/>
      </c>
      <c r="O359" t="str">
        <f>IF(Schema!N372="","",Schema!N372)</f>
        <v>O</v>
      </c>
    </row>
    <row r="360" spans="1:15" x14ac:dyDescent="0.2">
      <c r="A360" t="str">
        <f>Schema!A373&amp;Schema!B373&amp;Schema!C373&amp;Schema!D373</f>
        <v>EXINBTW</v>
      </c>
      <c r="B360" t="str">
        <f t="shared" si="36"/>
        <v>OG</v>
      </c>
      <c r="C360" s="52">
        <f>IF(A360="","",IF(LEN(Schema!A373)=2,1,IF(LEN(Schema!B373)=2,10,IF(LEN(Schema!C373)=2,100,0))))</f>
        <v>0</v>
      </c>
      <c r="D360" s="52">
        <f t="shared" si="37"/>
        <v>10</v>
      </c>
      <c r="E360" s="52">
        <f>IF(A360="","",SUM(Tabel2[[#This Row],[I1]:[I2]]))</f>
        <v>10</v>
      </c>
      <c r="F360" s="53" t="str">
        <f t="shared" si="38"/>
        <v>PP</v>
      </c>
      <c r="G360" s="53" t="str">
        <f t="shared" si="39"/>
        <v>OG</v>
      </c>
      <c r="H360" s="53" t="str">
        <f t="shared" si="40"/>
        <v/>
      </c>
      <c r="I360" s="53" t="str">
        <f t="shared" si="41"/>
        <v>PP/OG</v>
      </c>
      <c r="J360" t="str">
        <f>IF(C360="","",IF(LEN(Tabel2[[#This Row],[Entiteit of attribuut]])=2,"",Tabel2[[#This Row],[Entiteit]]&amp;"_"&amp;Tabel2[[#This Row],[Entiteit of attribuut]]))</f>
        <v>OG_EXINBTW</v>
      </c>
      <c r="K360" t="str">
        <f>IF(Schema!I373="","",Schema!I373)</f>
        <v/>
      </c>
      <c r="L360" t="str">
        <f>IF(Schema!J373="","",Schema!J373)</f>
        <v/>
      </c>
      <c r="M360" t="str">
        <f>IF(Schema!K373="","",Schema!K373)</f>
        <v/>
      </c>
      <c r="N360" t="str">
        <f>IF(Schema!L373="","",Schema!L373)</f>
        <v/>
      </c>
      <c r="O360" t="str">
        <f>IF(Schema!N373="","",Schema!N373)</f>
        <v>LEEG</v>
      </c>
    </row>
    <row r="361" spans="1:15" x14ac:dyDescent="0.2">
      <c r="A361" t="str">
        <f>Schema!A374&amp;Schema!B374&amp;Schema!C374&amp;Schema!D374</f>
        <v>HRBWRDV</v>
      </c>
      <c r="B361" t="str">
        <f t="shared" si="36"/>
        <v>OG</v>
      </c>
      <c r="C361" s="52">
        <f>IF(A361="","",IF(LEN(Schema!A374)=2,1,IF(LEN(Schema!B374)=2,10,IF(LEN(Schema!C374)=2,100,0))))</f>
        <v>0</v>
      </c>
      <c r="D361" s="52">
        <f t="shared" si="37"/>
        <v>10</v>
      </c>
      <c r="E361" s="52">
        <f>IF(A361="","",SUM(Tabel2[[#This Row],[I1]:[I2]]))</f>
        <v>10</v>
      </c>
      <c r="F361" s="53" t="str">
        <f t="shared" si="38"/>
        <v>PP</v>
      </c>
      <c r="G361" s="53" t="str">
        <f t="shared" si="39"/>
        <v>OG</v>
      </c>
      <c r="H361" s="53" t="str">
        <f t="shared" si="40"/>
        <v/>
      </c>
      <c r="I361" s="53" t="str">
        <f t="shared" si="41"/>
        <v>PP/OG</v>
      </c>
      <c r="J361" t="str">
        <f>IF(C361="","",IF(LEN(Tabel2[[#This Row],[Entiteit of attribuut]])=2,"",Tabel2[[#This Row],[Entiteit]]&amp;"_"&amp;Tabel2[[#This Row],[Entiteit of attribuut]]))</f>
        <v>OG_HRBWRDV</v>
      </c>
      <c r="K361" t="str">
        <f>IF(Schema!I374="","",Schema!I374)</f>
        <v/>
      </c>
      <c r="L361" t="str">
        <f>IF(Schema!J374="","",Schema!J374)</f>
        <v/>
      </c>
      <c r="M361" t="str">
        <f>IF(Schema!K374="","",Schema!K374)</f>
        <v/>
      </c>
      <c r="N361" t="str">
        <f>IF(Schema!L374="","",Schema!L374)</f>
        <v/>
      </c>
      <c r="O361" t="str">
        <f>IF(Schema!N374="","",Schema!N374)</f>
        <v>LEEG</v>
      </c>
    </row>
    <row r="362" spans="1:15" x14ac:dyDescent="0.2">
      <c r="A362" t="str">
        <f>Schema!A375&amp;Schema!B375&amp;Schema!C375&amp;Schema!D375</f>
        <v>HWTBG</v>
      </c>
      <c r="B362" t="str">
        <f t="shared" si="36"/>
        <v>OG</v>
      </c>
      <c r="C362" s="52">
        <f>IF(A362="","",IF(LEN(Schema!A375)=2,1,IF(LEN(Schema!B375)=2,10,IF(LEN(Schema!C375)=2,100,0))))</f>
        <v>0</v>
      </c>
      <c r="D362" s="52">
        <f t="shared" si="37"/>
        <v>10</v>
      </c>
      <c r="E362" s="52">
        <f>IF(A362="","",SUM(Tabel2[[#This Row],[I1]:[I2]]))</f>
        <v>10</v>
      </c>
      <c r="F362" s="53" t="str">
        <f t="shared" si="38"/>
        <v>PP</v>
      </c>
      <c r="G362" s="53" t="str">
        <f t="shared" si="39"/>
        <v>OG</v>
      </c>
      <c r="H362" s="53" t="str">
        <f t="shared" si="40"/>
        <v/>
      </c>
      <c r="I362" s="53" t="str">
        <f t="shared" si="41"/>
        <v>PP/OG</v>
      </c>
      <c r="J362" t="str">
        <f>IF(C362="","",IF(LEN(Tabel2[[#This Row],[Entiteit of attribuut]])=2,"",Tabel2[[#This Row],[Entiteit]]&amp;"_"&amp;Tabel2[[#This Row],[Entiteit of attribuut]]))</f>
        <v>OG_HWTBG</v>
      </c>
      <c r="K362" t="str">
        <f>IF(Schema!I375="","",Schema!I375)</f>
        <v/>
      </c>
      <c r="L362" t="str">
        <f>IF(Schema!J375="","",Schema!J375)</f>
        <v/>
      </c>
      <c r="M362" t="str">
        <f>IF(Schema!K375="","",Schema!K375)</f>
        <v/>
      </c>
      <c r="N362" t="str">
        <f>IF(Schema!L375="","",Schema!L375)</f>
        <v/>
      </c>
      <c r="O362" t="str">
        <f>IF(Schema!N375="","",Schema!N375)</f>
        <v>LEEG</v>
      </c>
    </row>
    <row r="363" spans="1:15" x14ac:dyDescent="0.2">
      <c r="A363" t="str">
        <f>Schema!A376&amp;Schema!B376&amp;Schema!C376&amp;Schema!D376</f>
        <v>JRLNFSV</v>
      </c>
      <c r="B363" t="str">
        <f t="shared" si="36"/>
        <v>OG</v>
      </c>
      <c r="C363" s="52">
        <f>IF(A363="","",IF(LEN(Schema!A376)=2,1,IF(LEN(Schema!B376)=2,10,IF(LEN(Schema!C376)=2,100,0))))</f>
        <v>0</v>
      </c>
      <c r="D363" s="52">
        <f t="shared" si="37"/>
        <v>10</v>
      </c>
      <c r="E363" s="52">
        <f>IF(A363="","",SUM(Tabel2[[#This Row],[I1]:[I2]]))</f>
        <v>10</v>
      </c>
      <c r="F363" s="53" t="str">
        <f t="shared" si="38"/>
        <v>PP</v>
      </c>
      <c r="G363" s="53" t="str">
        <f t="shared" si="39"/>
        <v>OG</v>
      </c>
      <c r="H363" s="53" t="str">
        <f t="shared" si="40"/>
        <v/>
      </c>
      <c r="I363" s="53" t="str">
        <f t="shared" si="41"/>
        <v>PP/OG</v>
      </c>
      <c r="J363" t="str">
        <f>IF(C363="","",IF(LEN(Tabel2[[#This Row],[Entiteit of attribuut]])=2,"",Tabel2[[#This Row],[Entiteit]]&amp;"_"&amp;Tabel2[[#This Row],[Entiteit of attribuut]]))</f>
        <v>OG_JRLNFSV</v>
      </c>
      <c r="K363" t="str">
        <f>IF(Schema!I376="","",Schema!I376)</f>
        <v/>
      </c>
      <c r="L363" t="str">
        <f>IF(Schema!J376="","",Schema!J376)</f>
        <v/>
      </c>
      <c r="M363" t="str">
        <f>IF(Schema!K376="","",Schema!K376)</f>
        <v/>
      </c>
      <c r="N363" t="str">
        <f>IF(Schema!L376="","",Schema!L376)</f>
        <v/>
      </c>
      <c r="O363" t="str">
        <f>IF(Schema!N376="","",Schema!N376)</f>
        <v>LEEG</v>
      </c>
    </row>
    <row r="364" spans="1:15" x14ac:dyDescent="0.2">
      <c r="A364" t="str">
        <f>Schema!A377&amp;Schema!B377&amp;Schema!C377&amp;Schema!D377</f>
        <v>KWALBIG</v>
      </c>
      <c r="B364" t="str">
        <f t="shared" si="36"/>
        <v>OG</v>
      </c>
      <c r="C364" s="52">
        <f>IF(A364="","",IF(LEN(Schema!A377)=2,1,IF(LEN(Schema!B377)=2,10,IF(LEN(Schema!C377)=2,100,0))))</f>
        <v>0</v>
      </c>
      <c r="D364" s="52">
        <f t="shared" si="37"/>
        <v>10</v>
      </c>
      <c r="E364" s="52">
        <f>IF(A364="","",SUM(Tabel2[[#This Row],[I1]:[I2]]))</f>
        <v>10</v>
      </c>
      <c r="F364" s="53" t="str">
        <f t="shared" si="38"/>
        <v>PP</v>
      </c>
      <c r="G364" s="53" t="str">
        <f t="shared" si="39"/>
        <v>OG</v>
      </c>
      <c r="H364" s="53" t="str">
        <f t="shared" si="40"/>
        <v/>
      </c>
      <c r="I364" s="53" t="str">
        <f t="shared" si="41"/>
        <v>PP/OG</v>
      </c>
      <c r="J364" t="str">
        <f>IF(C364="","",IF(LEN(Tabel2[[#This Row],[Entiteit of attribuut]])=2,"",Tabel2[[#This Row],[Entiteit]]&amp;"_"&amp;Tabel2[[#This Row],[Entiteit of attribuut]]))</f>
        <v>OG_KWALBIG</v>
      </c>
      <c r="K364" t="str">
        <f>IF(Schema!I377="","",Schema!I377)</f>
        <v/>
      </c>
      <c r="L364" t="str">
        <f>IF(Schema!J377="","",Schema!J377)</f>
        <v/>
      </c>
      <c r="M364" t="str">
        <f>IF(Schema!K377="","",Schema!K377)</f>
        <v/>
      </c>
      <c r="N364" t="str">
        <f>IF(Schema!L377="","",Schema!L377)</f>
        <v/>
      </c>
      <c r="O364" t="str">
        <f>IF(Schema!N377="","",Schema!N377)</f>
        <v>LEEG</v>
      </c>
    </row>
    <row r="365" spans="1:15" x14ac:dyDescent="0.2">
      <c r="A365" t="str">
        <f>Schema!A378&amp;Schema!B378&amp;Schema!C378&amp;Schema!D378</f>
        <v>KWALMED</v>
      </c>
      <c r="B365" t="str">
        <f t="shared" si="36"/>
        <v>OG</v>
      </c>
      <c r="C365" s="52">
        <f>IF(A365="","",IF(LEN(Schema!A378)=2,1,IF(LEN(Schema!B378)=2,10,IF(LEN(Schema!C378)=2,100,0))))</f>
        <v>0</v>
      </c>
      <c r="D365" s="52">
        <f t="shared" si="37"/>
        <v>10</v>
      </c>
      <c r="E365" s="52">
        <f>IF(A365="","",SUM(Tabel2[[#This Row],[I1]:[I2]]))</f>
        <v>10</v>
      </c>
      <c r="F365" s="53" t="str">
        <f t="shared" si="38"/>
        <v>PP</v>
      </c>
      <c r="G365" s="53" t="str">
        <f t="shared" si="39"/>
        <v>OG</v>
      </c>
      <c r="H365" s="53" t="str">
        <f t="shared" si="40"/>
        <v/>
      </c>
      <c r="I365" s="53" t="str">
        <f t="shared" si="41"/>
        <v>PP/OG</v>
      </c>
      <c r="J365" t="str">
        <f>IF(C365="","",IF(LEN(Tabel2[[#This Row],[Entiteit of attribuut]])=2,"",Tabel2[[#This Row],[Entiteit]]&amp;"_"&amp;Tabel2[[#This Row],[Entiteit of attribuut]]))</f>
        <v>OG_KWALMED</v>
      </c>
      <c r="K365" t="str">
        <f>IF(Schema!I378="","",Schema!I378)</f>
        <v/>
      </c>
      <c r="L365" t="str">
        <f>IF(Schema!J378="","",Schema!J378)</f>
        <v/>
      </c>
      <c r="M365" t="str">
        <f>IF(Schema!K378="","",Schema!K378)</f>
        <v/>
      </c>
      <c r="N365" t="str">
        <f>IF(Schema!L378="","",Schema!L378)</f>
        <v/>
      </c>
      <c r="O365" t="str">
        <f>IF(Schema!N378="","",Schema!N378)</f>
        <v>LEEG</v>
      </c>
    </row>
    <row r="366" spans="1:15" x14ac:dyDescent="0.2">
      <c r="A366" t="str">
        <f>Schema!A379&amp;Schema!B379&amp;Schema!C379&amp;Schema!D379</f>
        <v>MGAWBIG</v>
      </c>
      <c r="B366" t="str">
        <f t="shared" si="36"/>
        <v>OG</v>
      </c>
      <c r="C366" s="52">
        <f>IF(A366="","",IF(LEN(Schema!A379)=2,1,IF(LEN(Schema!B379)=2,10,IF(LEN(Schema!C379)=2,100,0))))</f>
        <v>0</v>
      </c>
      <c r="D366" s="52">
        <f t="shared" si="37"/>
        <v>10</v>
      </c>
      <c r="E366" s="52">
        <f>IF(A366="","",SUM(Tabel2[[#This Row],[I1]:[I2]]))</f>
        <v>10</v>
      </c>
      <c r="F366" s="53" t="str">
        <f t="shared" si="38"/>
        <v>PP</v>
      </c>
      <c r="G366" s="53" t="str">
        <f t="shared" si="39"/>
        <v>OG</v>
      </c>
      <c r="H366" s="53" t="str">
        <f t="shared" si="40"/>
        <v/>
      </c>
      <c r="I366" s="53" t="str">
        <f t="shared" si="41"/>
        <v>PP/OG</v>
      </c>
      <c r="J366" t="str">
        <f>IF(C366="","",IF(LEN(Tabel2[[#This Row],[Entiteit of attribuut]])=2,"",Tabel2[[#This Row],[Entiteit]]&amp;"_"&amp;Tabel2[[#This Row],[Entiteit of attribuut]]))</f>
        <v>OG_MGAWBIG</v>
      </c>
      <c r="K366" t="str">
        <f>IF(Schema!I379="","",Schema!I379)</f>
        <v/>
      </c>
      <c r="L366" t="str">
        <f>IF(Schema!J379="","",Schema!J379)</f>
        <v/>
      </c>
      <c r="M366" t="str">
        <f>IF(Schema!K379="","",Schema!K379)</f>
        <v/>
      </c>
      <c r="N366" t="str">
        <f>IF(Schema!L379="","",Schema!L379)</f>
        <v/>
      </c>
      <c r="O366" t="str">
        <f>IF(Schema!N379="","",Schema!N379)</f>
        <v>LEEG</v>
      </c>
    </row>
    <row r="367" spans="1:15" x14ac:dyDescent="0.2">
      <c r="A367" t="str">
        <f>Schema!A380&amp;Schema!B380&amp;Schema!C380&amp;Schema!D380</f>
        <v>NRHNDRG</v>
      </c>
      <c r="B367" t="str">
        <f t="shared" si="36"/>
        <v>OG</v>
      </c>
      <c r="C367" s="52">
        <f>IF(A367="","",IF(LEN(Schema!A380)=2,1,IF(LEN(Schema!B380)=2,10,IF(LEN(Schema!C380)=2,100,0))))</f>
        <v>0</v>
      </c>
      <c r="D367" s="52">
        <f t="shared" si="37"/>
        <v>10</v>
      </c>
      <c r="E367" s="52">
        <f>IF(A367="","",SUM(Tabel2[[#This Row],[I1]:[I2]]))</f>
        <v>10</v>
      </c>
      <c r="F367" s="53" t="str">
        <f t="shared" si="38"/>
        <v>PP</v>
      </c>
      <c r="G367" s="53" t="str">
        <f t="shared" si="39"/>
        <v>OG</v>
      </c>
      <c r="H367" s="53" t="str">
        <f t="shared" si="40"/>
        <v/>
      </c>
      <c r="I367" s="53" t="str">
        <f t="shared" si="41"/>
        <v>PP/OG</v>
      </c>
      <c r="J367" t="str">
        <f>IF(C367="","",IF(LEN(Tabel2[[#This Row],[Entiteit of attribuut]])=2,"",Tabel2[[#This Row],[Entiteit]]&amp;"_"&amp;Tabel2[[#This Row],[Entiteit of attribuut]]))</f>
        <v>OG_NRHNDRG</v>
      </c>
      <c r="K367" t="str">
        <f>IF(Schema!I380="","",Schema!I380)</f>
        <v/>
      </c>
      <c r="L367" t="str">
        <f>IF(Schema!J380="","",Schema!J380)</f>
        <v/>
      </c>
      <c r="M367" t="str">
        <f>IF(Schema!K380="","",Schema!K380)</f>
        <v/>
      </c>
      <c r="N367" t="str">
        <f>IF(Schema!L380="","",Schema!L380)</f>
        <v/>
      </c>
      <c r="O367" t="str">
        <f>IF(Schema!N380="","",Schema!N380)</f>
        <v>LEEG</v>
      </c>
    </row>
    <row r="368" spans="1:15" x14ac:dyDescent="0.2">
      <c r="A368" t="str">
        <f>Schema!A381&amp;Schema!B381&amp;Schema!C381&amp;Schema!D381</f>
        <v>OMEXBTW</v>
      </c>
      <c r="B368" t="str">
        <f t="shared" si="36"/>
        <v>OG</v>
      </c>
      <c r="C368" s="52">
        <f>IF(A368="","",IF(LEN(Schema!A381)=2,1,IF(LEN(Schema!B381)=2,10,IF(LEN(Schema!C381)=2,100,0))))</f>
        <v>0</v>
      </c>
      <c r="D368" s="52">
        <f t="shared" si="37"/>
        <v>10</v>
      </c>
      <c r="E368" s="52">
        <f>IF(A368="","",SUM(Tabel2[[#This Row],[I1]:[I2]]))</f>
        <v>10</v>
      </c>
      <c r="F368" s="53" t="str">
        <f t="shared" si="38"/>
        <v>PP</v>
      </c>
      <c r="G368" s="53" t="str">
        <f t="shared" si="39"/>
        <v>OG</v>
      </c>
      <c r="H368" s="53" t="str">
        <f t="shared" si="40"/>
        <v/>
      </c>
      <c r="I368" s="53" t="str">
        <f t="shared" si="41"/>
        <v>PP/OG</v>
      </c>
      <c r="J368" t="str">
        <f>IF(C368="","",IF(LEN(Tabel2[[#This Row],[Entiteit of attribuut]])=2,"",Tabel2[[#This Row],[Entiteit]]&amp;"_"&amp;Tabel2[[#This Row],[Entiteit of attribuut]]))</f>
        <v>OG_OMEXBTW</v>
      </c>
      <c r="K368" t="str">
        <f>IF(Schema!I381="","",Schema!I381)</f>
        <v/>
      </c>
      <c r="L368" t="str">
        <f>IF(Schema!J381="","",Schema!J381)</f>
        <v/>
      </c>
      <c r="M368" t="str">
        <f>IF(Schema!K381="","",Schema!K381)</f>
        <v/>
      </c>
      <c r="N368" t="str">
        <f>IF(Schema!L381="","",Schema!L381)</f>
        <v/>
      </c>
      <c r="O368" t="str">
        <f>IF(Schema!N381="","",Schema!N381)</f>
        <v>LEEG</v>
      </c>
    </row>
    <row r="369" spans="1:15" x14ac:dyDescent="0.2">
      <c r="A369" t="str">
        <f>Schema!A382&amp;Schema!B382&amp;Schema!C382&amp;Schema!D382</f>
        <v>OMZAFH</v>
      </c>
      <c r="B369" t="str">
        <f t="shared" si="36"/>
        <v>OG</v>
      </c>
      <c r="C369" s="52">
        <f>IF(A369="","",IF(LEN(Schema!A382)=2,1,IF(LEN(Schema!B382)=2,10,IF(LEN(Schema!C382)=2,100,0))))</f>
        <v>0</v>
      </c>
      <c r="D369" s="52">
        <f t="shared" si="37"/>
        <v>10</v>
      </c>
      <c r="E369" s="52">
        <f>IF(A369="","",SUM(Tabel2[[#This Row],[I1]:[I2]]))</f>
        <v>10</v>
      </c>
      <c r="F369" s="53" t="str">
        <f t="shared" si="38"/>
        <v>PP</v>
      </c>
      <c r="G369" s="53" t="str">
        <f t="shared" si="39"/>
        <v>OG</v>
      </c>
      <c r="H369" s="53" t="str">
        <f t="shared" si="40"/>
        <v/>
      </c>
      <c r="I369" s="53" t="str">
        <f t="shared" si="41"/>
        <v>PP/OG</v>
      </c>
      <c r="J369" t="str">
        <f>IF(C369="","",IF(LEN(Tabel2[[#This Row],[Entiteit of attribuut]])=2,"",Tabel2[[#This Row],[Entiteit]]&amp;"_"&amp;Tabel2[[#This Row],[Entiteit of attribuut]]))</f>
        <v>OG_OMZAFH</v>
      </c>
      <c r="K369" t="str">
        <f>IF(Schema!I382="","",Schema!I382)</f>
        <v/>
      </c>
      <c r="L369" t="str">
        <f>IF(Schema!J382="","",Schema!J382)</f>
        <v/>
      </c>
      <c r="M369" t="str">
        <f>IF(Schema!K382="","",Schema!K382)</f>
        <v/>
      </c>
      <c r="N369" t="str">
        <f>IF(Schema!L382="","",Schema!L382)</f>
        <v/>
      </c>
      <c r="O369" t="str">
        <f>IF(Schema!N382="","",Schema!N382)</f>
        <v>LEEG</v>
      </c>
    </row>
    <row r="370" spans="1:15" x14ac:dyDescent="0.2">
      <c r="A370" t="str">
        <f>Schema!A383&amp;Schema!B383&amp;Schema!C383&amp;Schema!D383</f>
        <v>OMZDVJR</v>
      </c>
      <c r="B370" t="str">
        <f t="shared" si="36"/>
        <v>OG</v>
      </c>
      <c r="C370" s="52">
        <f>IF(A370="","",IF(LEN(Schema!A383)=2,1,IF(LEN(Schema!B383)=2,10,IF(LEN(Schema!C383)=2,100,0))))</f>
        <v>0</v>
      </c>
      <c r="D370" s="52">
        <f t="shared" si="37"/>
        <v>10</v>
      </c>
      <c r="E370" s="52">
        <f>IF(A370="","",SUM(Tabel2[[#This Row],[I1]:[I2]]))</f>
        <v>10</v>
      </c>
      <c r="F370" s="53" t="str">
        <f t="shared" si="38"/>
        <v>PP</v>
      </c>
      <c r="G370" s="53" t="str">
        <f t="shared" si="39"/>
        <v>OG</v>
      </c>
      <c r="H370" s="53" t="str">
        <f t="shared" si="40"/>
        <v/>
      </c>
      <c r="I370" s="53" t="str">
        <f t="shared" si="41"/>
        <v>PP/OG</v>
      </c>
      <c r="J370" t="str">
        <f>IF(C370="","",IF(LEN(Tabel2[[#This Row],[Entiteit of attribuut]])=2,"",Tabel2[[#This Row],[Entiteit]]&amp;"_"&amp;Tabel2[[#This Row],[Entiteit of attribuut]]))</f>
        <v>OG_OMZDVJR</v>
      </c>
      <c r="K370" t="str">
        <f>IF(Schema!I383="","",Schema!I383)</f>
        <v/>
      </c>
      <c r="L370" t="str">
        <f>IF(Schema!J383="","",Schema!J383)</f>
        <v/>
      </c>
      <c r="M370" t="str">
        <f>IF(Schema!K383="","",Schema!K383)</f>
        <v/>
      </c>
      <c r="N370" t="str">
        <f>IF(Schema!L383="","",Schema!L383)</f>
        <v/>
      </c>
      <c r="O370" t="str">
        <f>IF(Schema!N383="","",Schema!N383)</f>
        <v>LEEG</v>
      </c>
    </row>
    <row r="371" spans="1:15" x14ac:dyDescent="0.2">
      <c r="A371" t="str">
        <f>Schema!A384&amp;Schema!B384&amp;Schema!C384&amp;Schema!D384</f>
        <v>OMZET</v>
      </c>
      <c r="B371" t="str">
        <f t="shared" si="36"/>
        <v>OG</v>
      </c>
      <c r="C371" s="52">
        <f>IF(A371="","",IF(LEN(Schema!A384)=2,1,IF(LEN(Schema!B384)=2,10,IF(LEN(Schema!C384)=2,100,0))))</f>
        <v>0</v>
      </c>
      <c r="D371" s="52">
        <f t="shared" si="37"/>
        <v>10</v>
      </c>
      <c r="E371" s="52">
        <f>IF(A371="","",SUM(Tabel2[[#This Row],[I1]:[I2]]))</f>
        <v>10</v>
      </c>
      <c r="F371" s="53" t="str">
        <f t="shared" si="38"/>
        <v>PP</v>
      </c>
      <c r="G371" s="53" t="str">
        <f t="shared" si="39"/>
        <v>OG</v>
      </c>
      <c r="H371" s="53" t="str">
        <f t="shared" si="40"/>
        <v/>
      </c>
      <c r="I371" s="53" t="str">
        <f t="shared" si="41"/>
        <v>PP/OG</v>
      </c>
      <c r="J371" t="str">
        <f>IF(C371="","",IF(LEN(Tabel2[[#This Row],[Entiteit of attribuut]])=2,"",Tabel2[[#This Row],[Entiteit]]&amp;"_"&amp;Tabel2[[#This Row],[Entiteit of attribuut]]))</f>
        <v>OG_OMZET</v>
      </c>
      <c r="K371" t="str">
        <f>IF(Schema!I384="","",Schema!I384)</f>
        <v/>
      </c>
      <c r="L371" t="str">
        <f>IF(Schema!J384="","",Schema!J384)</f>
        <v/>
      </c>
      <c r="M371" t="str">
        <f>IF(Schema!K384="","",Schema!K384)</f>
        <v/>
      </c>
      <c r="N371" t="str">
        <f>IF(Schema!L384="","",Schema!L384)</f>
        <v/>
      </c>
      <c r="O371" t="str">
        <f>IF(Schema!N384="","",Schema!N384)</f>
        <v>LEEG</v>
      </c>
    </row>
    <row r="372" spans="1:15" x14ac:dyDescent="0.2">
      <c r="A372" t="str">
        <f>Schema!A385&amp;Schema!B385&amp;Schema!C385&amp;Schema!D385</f>
        <v>OMZEXPL</v>
      </c>
      <c r="B372" t="str">
        <f t="shared" si="36"/>
        <v>OG</v>
      </c>
      <c r="C372" s="52">
        <f>IF(A372="","",IF(LEN(Schema!A385)=2,1,IF(LEN(Schema!B385)=2,10,IF(LEN(Schema!C385)=2,100,0))))</f>
        <v>0</v>
      </c>
      <c r="D372" s="52">
        <f t="shared" si="37"/>
        <v>10</v>
      </c>
      <c r="E372" s="52">
        <f>IF(A372="","",SUM(Tabel2[[#This Row],[I1]:[I2]]))</f>
        <v>10</v>
      </c>
      <c r="F372" s="53" t="str">
        <f t="shared" si="38"/>
        <v>PP</v>
      </c>
      <c r="G372" s="53" t="str">
        <f t="shared" si="39"/>
        <v>OG</v>
      </c>
      <c r="H372" s="53" t="str">
        <f t="shared" si="40"/>
        <v/>
      </c>
      <c r="I372" s="53" t="str">
        <f t="shared" si="41"/>
        <v>PP/OG</v>
      </c>
      <c r="J372" t="str">
        <f>IF(C372="","",IF(LEN(Tabel2[[#This Row],[Entiteit of attribuut]])=2,"",Tabel2[[#This Row],[Entiteit]]&amp;"_"&amp;Tabel2[[#This Row],[Entiteit of attribuut]]))</f>
        <v>OG_OMZEXPL</v>
      </c>
      <c r="K372" t="str">
        <f>IF(Schema!I385="","",Schema!I385)</f>
        <v/>
      </c>
      <c r="L372" t="str">
        <f>IF(Schema!J385="","",Schema!J385)</f>
        <v/>
      </c>
      <c r="M372" t="str">
        <f>IF(Schema!K385="","",Schema!K385)</f>
        <v/>
      </c>
      <c r="N372" t="str">
        <f>IF(Schema!L385="","",Schema!L385)</f>
        <v/>
      </c>
      <c r="O372" t="str">
        <f>IF(Schema!N385="","",Schema!N385)</f>
        <v>LEEG</v>
      </c>
    </row>
    <row r="373" spans="1:15" x14ac:dyDescent="0.2">
      <c r="A373" t="str">
        <f>Schema!A386&amp;Schema!B386&amp;Schema!C386&amp;Schema!D386</f>
        <v>OPRDAT</v>
      </c>
      <c r="B373" t="str">
        <f t="shared" si="36"/>
        <v>OG</v>
      </c>
      <c r="C373" s="52">
        <f>IF(A373="","",IF(LEN(Schema!A386)=2,1,IF(LEN(Schema!B386)=2,10,IF(LEN(Schema!C386)=2,100,0))))</f>
        <v>0</v>
      </c>
      <c r="D373" s="52">
        <f t="shared" si="37"/>
        <v>10</v>
      </c>
      <c r="E373" s="52">
        <f>IF(A373="","",SUM(Tabel2[[#This Row],[I1]:[I2]]))</f>
        <v>10</v>
      </c>
      <c r="F373" s="53" t="str">
        <f t="shared" si="38"/>
        <v>PP</v>
      </c>
      <c r="G373" s="53" t="str">
        <f t="shared" si="39"/>
        <v>OG</v>
      </c>
      <c r="H373" s="53" t="str">
        <f t="shared" si="40"/>
        <v/>
      </c>
      <c r="I373" s="53" t="str">
        <f t="shared" si="41"/>
        <v>PP/OG</v>
      </c>
      <c r="J373" t="str">
        <f>IF(C373="","",IF(LEN(Tabel2[[#This Row],[Entiteit of attribuut]])=2,"",Tabel2[[#This Row],[Entiteit]]&amp;"_"&amp;Tabel2[[#This Row],[Entiteit of attribuut]]))</f>
        <v>OG_OPRDAT</v>
      </c>
      <c r="K373" t="str">
        <f>IF(Schema!I386="","",Schema!I386)</f>
        <v/>
      </c>
      <c r="L373" t="str">
        <f>IF(Schema!J386="","",Schema!J386)</f>
        <v/>
      </c>
      <c r="M373" t="str">
        <f>IF(Schema!K386="","",Schema!K386)</f>
        <v/>
      </c>
      <c r="N373" t="str">
        <f>IF(Schema!L386="","",Schema!L386)</f>
        <v/>
      </c>
      <c r="O373" t="str">
        <f>IF(Schema!N386="","",Schema!N386)</f>
        <v>LEEG</v>
      </c>
    </row>
    <row r="374" spans="1:15" x14ac:dyDescent="0.2">
      <c r="A374" t="str">
        <f>Schema!A387&amp;Schema!B387&amp;Schema!C387&amp;Schema!D387</f>
        <v>OSEXBTW</v>
      </c>
      <c r="B374" t="str">
        <f t="shared" si="36"/>
        <v>OG</v>
      </c>
      <c r="C374" s="52">
        <f>IF(A374="","",IF(LEN(Schema!A387)=2,1,IF(LEN(Schema!B387)=2,10,IF(LEN(Schema!C387)=2,100,0))))</f>
        <v>0</v>
      </c>
      <c r="D374" s="52">
        <f t="shared" si="37"/>
        <v>10</v>
      </c>
      <c r="E374" s="52">
        <f>IF(A374="","",SUM(Tabel2[[#This Row],[I1]:[I2]]))</f>
        <v>10</v>
      </c>
      <c r="F374" s="53" t="str">
        <f t="shared" si="38"/>
        <v>PP</v>
      </c>
      <c r="G374" s="53" t="str">
        <f t="shared" si="39"/>
        <v>OG</v>
      </c>
      <c r="H374" s="53" t="str">
        <f t="shared" si="40"/>
        <v/>
      </c>
      <c r="I374" s="53" t="str">
        <f t="shared" si="41"/>
        <v>PP/OG</v>
      </c>
      <c r="J374" t="str">
        <f>IF(C374="","",IF(LEN(Tabel2[[#This Row],[Entiteit of attribuut]])=2,"",Tabel2[[#This Row],[Entiteit]]&amp;"_"&amp;Tabel2[[#This Row],[Entiteit of attribuut]]))</f>
        <v>OG_OSEXBTW</v>
      </c>
      <c r="K374" t="str">
        <f>IF(Schema!I387="","",Schema!I387)</f>
        <v/>
      </c>
      <c r="L374" t="str">
        <f>IF(Schema!J387="","",Schema!J387)</f>
        <v/>
      </c>
      <c r="M374" t="str">
        <f>IF(Schema!K387="","",Schema!K387)</f>
        <v/>
      </c>
      <c r="N374" t="str">
        <f>IF(Schema!L387="","",Schema!L387)</f>
        <v/>
      </c>
      <c r="O374" t="str">
        <f>IF(Schema!N387="","",Schema!N387)</f>
        <v>LEEG</v>
      </c>
    </row>
    <row r="375" spans="1:15" x14ac:dyDescent="0.2">
      <c r="A375" t="str">
        <f>Schema!A388&amp;Schema!B388&amp;Schema!C388&amp;Schema!D388</f>
        <v>PERCREP</v>
      </c>
      <c r="B375" t="str">
        <f t="shared" si="36"/>
        <v>OG</v>
      </c>
      <c r="C375" s="52">
        <f>IF(A375="","",IF(LEN(Schema!A388)=2,1,IF(LEN(Schema!B388)=2,10,IF(LEN(Schema!C388)=2,100,0))))</f>
        <v>0</v>
      </c>
      <c r="D375" s="52">
        <f t="shared" si="37"/>
        <v>10</v>
      </c>
      <c r="E375" s="52">
        <f>IF(A375="","",SUM(Tabel2[[#This Row],[I1]:[I2]]))</f>
        <v>10</v>
      </c>
      <c r="F375" s="53" t="str">
        <f t="shared" si="38"/>
        <v>PP</v>
      </c>
      <c r="G375" s="53" t="str">
        <f t="shared" si="39"/>
        <v>OG</v>
      </c>
      <c r="H375" s="53" t="str">
        <f t="shared" si="40"/>
        <v/>
      </c>
      <c r="I375" s="53" t="str">
        <f t="shared" si="41"/>
        <v>PP/OG</v>
      </c>
      <c r="J375" t="str">
        <f>IF(C375="","",IF(LEN(Tabel2[[#This Row],[Entiteit of attribuut]])=2,"",Tabel2[[#This Row],[Entiteit]]&amp;"_"&amp;Tabel2[[#This Row],[Entiteit of attribuut]]))</f>
        <v>OG_PERCREP</v>
      </c>
      <c r="K375" t="str">
        <f>IF(Schema!I388="","",Schema!I388)</f>
        <v/>
      </c>
      <c r="L375" t="str">
        <f>IF(Schema!J388="","",Schema!J388)</f>
        <v/>
      </c>
      <c r="M375" t="str">
        <f>IF(Schema!K388="","",Schema!K388)</f>
        <v/>
      </c>
      <c r="N375" t="str">
        <f>IF(Schema!L388="","",Schema!L388)</f>
        <v/>
      </c>
      <c r="O375" t="str">
        <f>IF(Schema!N388="","",Schema!N388)</f>
        <v>LEEG</v>
      </c>
    </row>
    <row r="376" spans="1:15" x14ac:dyDescent="0.2">
      <c r="A376" t="str">
        <f>Schema!A389&amp;Schema!B389&amp;Schema!C389&amp;Schema!D389</f>
        <v>POMZWL</v>
      </c>
      <c r="B376" t="str">
        <f t="shared" si="36"/>
        <v>OG</v>
      </c>
      <c r="C376" s="52">
        <f>IF(A376="","",IF(LEN(Schema!A389)=2,1,IF(LEN(Schema!B389)=2,10,IF(LEN(Schema!C389)=2,100,0))))</f>
        <v>0</v>
      </c>
      <c r="D376" s="52">
        <f t="shared" si="37"/>
        <v>10</v>
      </c>
      <c r="E376" s="52">
        <f>IF(A376="","",SUM(Tabel2[[#This Row],[I1]:[I2]]))</f>
        <v>10</v>
      </c>
      <c r="F376" s="53" t="str">
        <f t="shared" si="38"/>
        <v>PP</v>
      </c>
      <c r="G376" s="53" t="str">
        <f t="shared" si="39"/>
        <v>OG</v>
      </c>
      <c r="H376" s="53" t="str">
        <f t="shared" si="40"/>
        <v/>
      </c>
      <c r="I376" s="53" t="str">
        <f t="shared" si="41"/>
        <v>PP/OG</v>
      </c>
      <c r="J376" t="str">
        <f>IF(C376="","",IF(LEN(Tabel2[[#This Row],[Entiteit of attribuut]])=2,"",Tabel2[[#This Row],[Entiteit]]&amp;"_"&amp;Tabel2[[#This Row],[Entiteit of attribuut]]))</f>
        <v>OG_POMZWL</v>
      </c>
      <c r="K376" t="str">
        <f>IF(Schema!I389="","",Schema!I389)</f>
        <v/>
      </c>
      <c r="L376" t="str">
        <f>IF(Schema!J389="","",Schema!J389)</f>
        <v/>
      </c>
      <c r="M376" t="str">
        <f>IF(Schema!K389="","",Schema!K389)</f>
        <v/>
      </c>
      <c r="N376" t="str">
        <f>IF(Schema!L389="","",Schema!L389)</f>
        <v/>
      </c>
      <c r="O376" t="str">
        <f>IF(Schema!N389="","",Schema!N389)</f>
        <v>LEEG</v>
      </c>
    </row>
    <row r="377" spans="1:15" x14ac:dyDescent="0.2">
      <c r="A377" t="str">
        <f>Schema!A390&amp;Schema!B390&amp;Schema!C390&amp;Schema!D390</f>
        <v>RECHTSV</v>
      </c>
      <c r="B377" t="str">
        <f t="shared" si="36"/>
        <v>OG</v>
      </c>
      <c r="C377" s="52">
        <f>IF(A377="","",IF(LEN(Schema!A390)=2,1,IF(LEN(Schema!B390)=2,10,IF(LEN(Schema!C390)=2,100,0))))</f>
        <v>0</v>
      </c>
      <c r="D377" s="52">
        <f t="shared" si="37"/>
        <v>10</v>
      </c>
      <c r="E377" s="52">
        <f>IF(A377="","",SUM(Tabel2[[#This Row],[I1]:[I2]]))</f>
        <v>10</v>
      </c>
      <c r="F377" s="53" t="str">
        <f t="shared" si="38"/>
        <v>PP</v>
      </c>
      <c r="G377" s="53" t="str">
        <f t="shared" si="39"/>
        <v>OG</v>
      </c>
      <c r="H377" s="53" t="str">
        <f t="shared" si="40"/>
        <v/>
      </c>
      <c r="I377" s="53" t="str">
        <f t="shared" si="41"/>
        <v>PP/OG</v>
      </c>
      <c r="J377" t="str">
        <f>IF(C377="","",IF(LEN(Tabel2[[#This Row],[Entiteit of attribuut]])=2,"",Tabel2[[#This Row],[Entiteit]]&amp;"_"&amp;Tabel2[[#This Row],[Entiteit of attribuut]]))</f>
        <v>OG_RECHTSV</v>
      </c>
      <c r="K377" t="str">
        <f>IF(Schema!I390="","",Schema!I390)</f>
        <v/>
      </c>
      <c r="L377" t="str">
        <f>IF(Schema!J390="","",Schema!J390)</f>
        <v/>
      </c>
      <c r="M377" t="str">
        <f>IF(Schema!K390="","",Schema!K390)</f>
        <v/>
      </c>
      <c r="N377" t="str">
        <f>IF(Schema!L390="","",Schema!L390)</f>
        <v/>
      </c>
      <c r="O377" t="str">
        <f>IF(Schema!N390="","",Schema!N390)</f>
        <v>LEEG</v>
      </c>
    </row>
    <row r="378" spans="1:15" x14ac:dyDescent="0.2">
      <c r="A378" t="str">
        <f>Schema!A391&amp;Schema!B391&amp;Schema!C391&amp;Schema!D391</f>
        <v>SBINVSC</v>
      </c>
      <c r="B378" t="str">
        <f t="shared" si="36"/>
        <v>OG</v>
      </c>
      <c r="C378" s="52">
        <f>IF(A378="","",IF(LEN(Schema!A391)=2,1,IF(LEN(Schema!B391)=2,10,IF(LEN(Schema!C391)=2,100,0))))</f>
        <v>0</v>
      </c>
      <c r="D378" s="52">
        <f t="shared" si="37"/>
        <v>10</v>
      </c>
      <c r="E378" s="52">
        <f>IF(A378="","",SUM(Tabel2[[#This Row],[I1]:[I2]]))</f>
        <v>10</v>
      </c>
      <c r="F378" s="53" t="str">
        <f t="shared" si="38"/>
        <v>PP</v>
      </c>
      <c r="G378" s="53" t="str">
        <f t="shared" si="39"/>
        <v>OG</v>
      </c>
      <c r="H378" s="53" t="str">
        <f t="shared" si="40"/>
        <v/>
      </c>
      <c r="I378" s="53" t="str">
        <f t="shared" si="41"/>
        <v>PP/OG</v>
      </c>
      <c r="J378" t="str">
        <f>IF(C378="","",IF(LEN(Tabel2[[#This Row],[Entiteit of attribuut]])=2,"",Tabel2[[#This Row],[Entiteit]]&amp;"_"&amp;Tabel2[[#This Row],[Entiteit of attribuut]]))</f>
        <v>OG_SBINVSC</v>
      </c>
      <c r="K378" t="str">
        <f>IF(Schema!I391="","",Schema!I391)</f>
        <v/>
      </c>
      <c r="L378" t="str">
        <f>IF(Schema!J391="","",Schema!J391)</f>
        <v/>
      </c>
      <c r="M378" t="str">
        <f>IF(Schema!K391="","",Schema!K391)</f>
        <v/>
      </c>
      <c r="N378" t="str">
        <f>IF(Schema!L391="","",Schema!L391)</f>
        <v/>
      </c>
      <c r="O378" t="str">
        <f>IF(Schema!N391="","",Schema!N391)</f>
        <v>O</v>
      </c>
    </row>
    <row r="379" spans="1:15" x14ac:dyDescent="0.2">
      <c r="A379" t="str">
        <f>Schema!A392&amp;Schema!B392&amp;Schema!C392&amp;Schema!D392</f>
        <v>SBISPCC</v>
      </c>
      <c r="B379" t="str">
        <f t="shared" si="36"/>
        <v>OG</v>
      </c>
      <c r="C379" s="52">
        <f>IF(A379="","",IF(LEN(Schema!A392)=2,1,IF(LEN(Schema!B392)=2,10,IF(LEN(Schema!C392)=2,100,0))))</f>
        <v>0</v>
      </c>
      <c r="D379" s="52">
        <f t="shared" si="37"/>
        <v>10</v>
      </c>
      <c r="E379" s="52">
        <f>IF(A379="","",SUM(Tabel2[[#This Row],[I1]:[I2]]))</f>
        <v>10</v>
      </c>
      <c r="F379" s="53" t="str">
        <f t="shared" si="38"/>
        <v>PP</v>
      </c>
      <c r="G379" s="53" t="str">
        <f t="shared" si="39"/>
        <v>OG</v>
      </c>
      <c r="H379" s="53" t="str">
        <f t="shared" si="40"/>
        <v/>
      </c>
      <c r="I379" s="53" t="str">
        <f t="shared" si="41"/>
        <v>PP/OG</v>
      </c>
      <c r="J379" t="str">
        <f>IF(C379="","",IF(LEN(Tabel2[[#This Row],[Entiteit of attribuut]])=2,"",Tabel2[[#This Row],[Entiteit]]&amp;"_"&amp;Tabel2[[#This Row],[Entiteit of attribuut]]))</f>
        <v>OG_SBISPCC</v>
      </c>
      <c r="K379" t="str">
        <f>IF(Schema!I392="","",Schema!I392)</f>
        <v/>
      </c>
      <c r="L379" t="str">
        <f>IF(Schema!J392="","",Schema!J392)</f>
        <v/>
      </c>
      <c r="M379" t="str">
        <f>IF(Schema!K392="","",Schema!K392)</f>
        <v/>
      </c>
      <c r="N379" t="str">
        <f>IF(Schema!L392="","",Schema!L392)</f>
        <v/>
      </c>
      <c r="O379" t="str">
        <f>IF(Schema!N392="","",Schema!N392)</f>
        <v>O</v>
      </c>
    </row>
    <row r="380" spans="1:15" x14ac:dyDescent="0.2">
      <c r="A380" t="str">
        <f>Schema!A393&amp;Schema!B393&amp;Schema!C393&amp;Schema!D393</f>
        <v>TYPVWC</v>
      </c>
      <c r="B380" t="str">
        <f t="shared" si="36"/>
        <v>OG</v>
      </c>
      <c r="C380" s="52">
        <f>IF(A380="","",IF(LEN(Schema!A393)=2,1,IF(LEN(Schema!B393)=2,10,IF(LEN(Schema!C393)=2,100,0))))</f>
        <v>0</v>
      </c>
      <c r="D380" s="52">
        <f t="shared" si="37"/>
        <v>10</v>
      </c>
      <c r="E380" s="52">
        <f>IF(A380="","",SUM(Tabel2[[#This Row],[I1]:[I2]]))</f>
        <v>10</v>
      </c>
      <c r="F380" s="53" t="str">
        <f t="shared" si="38"/>
        <v>PP</v>
      </c>
      <c r="G380" s="53" t="str">
        <f t="shared" si="39"/>
        <v>OG</v>
      </c>
      <c r="H380" s="53" t="str">
        <f t="shared" si="40"/>
        <v/>
      </c>
      <c r="I380" s="53" t="str">
        <f t="shared" si="41"/>
        <v>PP/OG</v>
      </c>
      <c r="J380" t="str">
        <f>IF(C380="","",IF(LEN(Tabel2[[#This Row],[Entiteit of attribuut]])=2,"",Tabel2[[#This Row],[Entiteit]]&amp;"_"&amp;Tabel2[[#This Row],[Entiteit of attribuut]]))</f>
        <v>OG_TYPVWC</v>
      </c>
      <c r="K380" t="str">
        <f>IF(Schema!I393="","",Schema!I393)</f>
        <v/>
      </c>
      <c r="L380" t="str">
        <f>IF(Schema!J393="","",Schema!J393)</f>
        <v/>
      </c>
      <c r="M380" t="str">
        <f>IF(Schema!K393="","",Schema!K393)</f>
        <v/>
      </c>
      <c r="N380" t="str">
        <f>IF(Schema!L393="","",Schema!L393)</f>
        <v/>
      </c>
      <c r="O380" t="str">
        <f>IF(Schema!N393="","",Schema!N393)</f>
        <v>LEEG</v>
      </c>
    </row>
    <row r="381" spans="1:15" x14ac:dyDescent="0.2">
      <c r="A381" t="str">
        <f>Schema!A394&amp;Schema!B394&amp;Schema!C394&amp;Schema!D394</f>
        <v>VERHOGO</v>
      </c>
      <c r="B381" t="str">
        <f t="shared" si="36"/>
        <v>OG</v>
      </c>
      <c r="C381" s="52">
        <f>IF(A381="","",IF(LEN(Schema!A394)=2,1,IF(LEN(Schema!B394)=2,10,IF(LEN(Schema!C394)=2,100,0))))</f>
        <v>0</v>
      </c>
      <c r="D381" s="52">
        <f t="shared" si="37"/>
        <v>10</v>
      </c>
      <c r="E381" s="52">
        <f>IF(A381="","",SUM(Tabel2[[#This Row],[I1]:[I2]]))</f>
        <v>10</v>
      </c>
      <c r="F381" s="53" t="str">
        <f t="shared" si="38"/>
        <v>PP</v>
      </c>
      <c r="G381" s="53" t="str">
        <f t="shared" si="39"/>
        <v>OG</v>
      </c>
      <c r="H381" s="53" t="str">
        <f t="shared" si="40"/>
        <v/>
      </c>
      <c r="I381" s="53" t="str">
        <f t="shared" si="41"/>
        <v>PP/OG</v>
      </c>
      <c r="J381" t="str">
        <f>IF(C381="","",IF(LEN(Tabel2[[#This Row],[Entiteit of attribuut]])=2,"",Tabel2[[#This Row],[Entiteit]]&amp;"_"&amp;Tabel2[[#This Row],[Entiteit of attribuut]]))</f>
        <v>OG_VERHOGO</v>
      </c>
      <c r="K381" t="str">
        <f>IF(Schema!I394="","",Schema!I394)</f>
        <v/>
      </c>
      <c r="L381" t="str">
        <f>IF(Schema!J394="","",Schema!J394)</f>
        <v/>
      </c>
      <c r="M381" t="str">
        <f>IF(Schema!K394="","",Schema!K394)</f>
        <v/>
      </c>
      <c r="N381" t="str">
        <f>IF(Schema!L394="","",Schema!L394)</f>
        <v/>
      </c>
      <c r="O381" t="str">
        <f>IF(Schema!N394="","",Schema!N394)</f>
        <v>LEEG</v>
      </c>
    </row>
    <row r="382" spans="1:15" x14ac:dyDescent="0.2">
      <c r="A382" t="str">
        <f>Schema!A395&amp;Schema!B395&amp;Schema!C395&amp;Schema!D395</f>
        <v>VOLGNUM</v>
      </c>
      <c r="B382" t="str">
        <f t="shared" si="36"/>
        <v>OG</v>
      </c>
      <c r="C382" s="52">
        <f>IF(A382="","",IF(LEN(Schema!A395)=2,1,IF(LEN(Schema!B395)=2,10,IF(LEN(Schema!C395)=2,100,0))))</f>
        <v>0</v>
      </c>
      <c r="D382" s="52">
        <f t="shared" si="37"/>
        <v>10</v>
      </c>
      <c r="E382" s="52">
        <f>IF(A382="","",SUM(Tabel2[[#This Row],[I1]:[I2]]))</f>
        <v>10</v>
      </c>
      <c r="F382" s="53" t="str">
        <f t="shared" si="38"/>
        <v>PP</v>
      </c>
      <c r="G382" s="53" t="str">
        <f t="shared" si="39"/>
        <v>OG</v>
      </c>
      <c r="H382" s="53" t="str">
        <f t="shared" si="40"/>
        <v/>
      </c>
      <c r="I382" s="53" t="str">
        <f t="shared" si="41"/>
        <v>PP/OG</v>
      </c>
      <c r="J382" t="str">
        <f>IF(C382="","",IF(LEN(Tabel2[[#This Row],[Entiteit of attribuut]])=2,"",Tabel2[[#This Row],[Entiteit]]&amp;"_"&amp;Tabel2[[#This Row],[Entiteit of attribuut]]))</f>
        <v>OG_VOLGNUM</v>
      </c>
      <c r="K382" t="str">
        <f>IF(Schema!I395="","",Schema!I395)</f>
        <v/>
      </c>
      <c r="L382" t="str">
        <f>IF(Schema!J395="","",Schema!J395)</f>
        <v/>
      </c>
      <c r="M382" t="str">
        <f>IF(Schema!K395="","",Schema!K395)</f>
        <v/>
      </c>
      <c r="N382" t="str">
        <f>IF(Schema!L395="","",Schema!L395)</f>
        <v/>
      </c>
      <c r="O382" t="str">
        <f>IF(Schema!N395="","",Schema!N395)</f>
        <v>LEEG</v>
      </c>
    </row>
    <row r="383" spans="1:15" x14ac:dyDescent="0.2">
      <c r="A383" t="str">
        <f>Schema!A396&amp;Schema!B396&amp;Schema!C396&amp;Schema!D396</f>
        <v>VRACHT</v>
      </c>
      <c r="B383" t="str">
        <f t="shared" si="36"/>
        <v>OG</v>
      </c>
      <c r="C383" s="52">
        <f>IF(A383="","",IF(LEN(Schema!A396)=2,1,IF(LEN(Schema!B396)=2,10,IF(LEN(Schema!C396)=2,100,0))))</f>
        <v>0</v>
      </c>
      <c r="D383" s="52">
        <f t="shared" si="37"/>
        <v>10</v>
      </c>
      <c r="E383" s="52">
        <f>IF(A383="","",SUM(Tabel2[[#This Row],[I1]:[I2]]))</f>
        <v>10</v>
      </c>
      <c r="F383" s="53" t="str">
        <f t="shared" si="38"/>
        <v>PP</v>
      </c>
      <c r="G383" s="53" t="str">
        <f t="shared" si="39"/>
        <v>OG</v>
      </c>
      <c r="H383" s="53" t="str">
        <f t="shared" si="40"/>
        <v/>
      </c>
      <c r="I383" s="53" t="str">
        <f t="shared" si="41"/>
        <v>PP/OG</v>
      </c>
      <c r="J383" t="str">
        <f>IF(C383="","",IF(LEN(Tabel2[[#This Row],[Entiteit of attribuut]])=2,"",Tabel2[[#This Row],[Entiteit]]&amp;"_"&amp;Tabel2[[#This Row],[Entiteit of attribuut]]))</f>
        <v>OG_VRACHT</v>
      </c>
      <c r="K383" t="str">
        <f>IF(Schema!I396="","",Schema!I396)</f>
        <v/>
      </c>
      <c r="L383" t="str">
        <f>IF(Schema!J396="","",Schema!J396)</f>
        <v/>
      </c>
      <c r="M383" t="str">
        <f>IF(Schema!K396="","",Schema!K396)</f>
        <v/>
      </c>
      <c r="N383" t="str">
        <f>IF(Schema!L396="","",Schema!L396)</f>
        <v/>
      </c>
      <c r="O383" t="str">
        <f>IF(Schema!N396="","",Schema!N396)</f>
        <v>LEEG</v>
      </c>
    </row>
    <row r="384" spans="1:15" x14ac:dyDescent="0.2">
      <c r="A384" t="str">
        <f>Schema!A397&amp;Schema!B397&amp;Schema!C397&amp;Schema!D397</f>
        <v>VRWRKCD</v>
      </c>
      <c r="B384" t="str">
        <f t="shared" si="36"/>
        <v>OG</v>
      </c>
      <c r="C384" s="52">
        <f>IF(A384="","",IF(LEN(Schema!A397)=2,1,IF(LEN(Schema!B397)=2,10,IF(LEN(Schema!C397)=2,100,0))))</f>
        <v>0</v>
      </c>
      <c r="D384" s="52">
        <f t="shared" si="37"/>
        <v>10</v>
      </c>
      <c r="E384" s="52">
        <f>IF(A384="","",SUM(Tabel2[[#This Row],[I1]:[I2]]))</f>
        <v>10</v>
      </c>
      <c r="F384" s="53" t="str">
        <f t="shared" si="38"/>
        <v>PP</v>
      </c>
      <c r="G384" s="53" t="str">
        <f t="shared" si="39"/>
        <v>OG</v>
      </c>
      <c r="H384" s="53" t="str">
        <f t="shared" si="40"/>
        <v/>
      </c>
      <c r="I384" s="53" t="str">
        <f t="shared" si="41"/>
        <v>PP/OG</v>
      </c>
      <c r="J384" t="str">
        <f>IF(C384="","",IF(LEN(Tabel2[[#This Row],[Entiteit of attribuut]])=2,"",Tabel2[[#This Row],[Entiteit]]&amp;"_"&amp;Tabel2[[#This Row],[Entiteit of attribuut]]))</f>
        <v>OG_VRWRKCD</v>
      </c>
      <c r="K384" t="str">
        <f>IF(Schema!I397="","",Schema!I397)</f>
        <v/>
      </c>
      <c r="L384" t="str">
        <f>IF(Schema!J397="","",Schema!J397)</f>
        <v/>
      </c>
      <c r="M384" t="str">
        <f>IF(Schema!K397="","",Schema!K397)</f>
        <v/>
      </c>
      <c r="N384" t="str">
        <f>IF(Schema!L397="","",Schema!L397)</f>
        <v/>
      </c>
      <c r="O384" t="str">
        <f>IF(Schema!N397="","",Schema!N397)</f>
        <v>LEEG</v>
      </c>
    </row>
    <row r="385" spans="1:15" x14ac:dyDescent="0.2">
      <c r="A385" t="str">
        <f>Schema!A398&amp;Schema!B398&amp;Schema!C398&amp;Schema!D398</f>
        <v>WRKBRG</v>
      </c>
      <c r="B385" t="str">
        <f t="shared" si="36"/>
        <v>OG</v>
      </c>
      <c r="C385" s="52">
        <f>IF(A385="","",IF(LEN(Schema!A398)=2,1,IF(LEN(Schema!B398)=2,10,IF(LEN(Schema!C398)=2,100,0))))</f>
        <v>0</v>
      </c>
      <c r="D385" s="52">
        <f t="shared" si="37"/>
        <v>10</v>
      </c>
      <c r="E385" s="52">
        <f>IF(A385="","",SUM(Tabel2[[#This Row],[I1]:[I2]]))</f>
        <v>10</v>
      </c>
      <c r="F385" s="53" t="str">
        <f t="shared" si="38"/>
        <v>PP</v>
      </c>
      <c r="G385" s="53" t="str">
        <f t="shared" si="39"/>
        <v>OG</v>
      </c>
      <c r="H385" s="53" t="str">
        <f t="shared" si="40"/>
        <v/>
      </c>
      <c r="I385" s="53" t="str">
        <f t="shared" si="41"/>
        <v>PP/OG</v>
      </c>
      <c r="J385" t="str">
        <f>IF(C385="","",IF(LEN(Tabel2[[#This Row],[Entiteit of attribuut]])=2,"",Tabel2[[#This Row],[Entiteit]]&amp;"_"&amp;Tabel2[[#This Row],[Entiteit of attribuut]]))</f>
        <v>OG_WRKBRG</v>
      </c>
      <c r="K385" t="str">
        <f>IF(Schema!I398="","",Schema!I398)</f>
        <v/>
      </c>
      <c r="L385" t="str">
        <f>IF(Schema!J398="","",Schema!J398)</f>
        <v/>
      </c>
      <c r="M385" t="str">
        <f>IF(Schema!K398="","",Schema!K398)</f>
        <v/>
      </c>
      <c r="N385" t="str">
        <f>IF(Schema!L398="","",Schema!L398)</f>
        <v/>
      </c>
      <c r="O385" t="str">
        <f>IF(Schema!N398="","",Schema!N398)</f>
        <v>LEEG</v>
      </c>
    </row>
    <row r="386" spans="1:15" x14ac:dyDescent="0.2">
      <c r="A386" t="str">
        <f>Schema!A399&amp;Schema!B399&amp;Schema!C399&amp;Schema!D399</f>
        <v>WRKDRD</v>
      </c>
      <c r="B386" t="str">
        <f t="shared" si="36"/>
        <v>OG</v>
      </c>
      <c r="C386" s="52">
        <f>IF(A386="","",IF(LEN(Schema!A399)=2,1,IF(LEN(Schema!B399)=2,10,IF(LEN(Schema!C399)=2,100,0))))</f>
        <v>0</v>
      </c>
      <c r="D386" s="52">
        <f t="shared" si="37"/>
        <v>10</v>
      </c>
      <c r="E386" s="52">
        <f>IF(A386="","",SUM(Tabel2[[#This Row],[I1]:[I2]]))</f>
        <v>10</v>
      </c>
      <c r="F386" s="53" t="str">
        <f t="shared" si="38"/>
        <v>PP</v>
      </c>
      <c r="G386" s="53" t="str">
        <f t="shared" si="39"/>
        <v>OG</v>
      </c>
      <c r="H386" s="53" t="str">
        <f t="shared" si="40"/>
        <v/>
      </c>
      <c r="I386" s="53" t="str">
        <f t="shared" si="41"/>
        <v>PP/OG</v>
      </c>
      <c r="J386" t="str">
        <f>IF(C386="","",IF(LEN(Tabel2[[#This Row],[Entiteit of attribuut]])=2,"",Tabel2[[#This Row],[Entiteit]]&amp;"_"&amp;Tabel2[[#This Row],[Entiteit of attribuut]]))</f>
        <v>OG_WRKDRD</v>
      </c>
      <c r="K386" t="str">
        <f>IF(Schema!I399="","",Schema!I399)</f>
        <v/>
      </c>
      <c r="L386" t="str">
        <f>IF(Schema!J399="","",Schema!J399)</f>
        <v/>
      </c>
      <c r="M386" t="str">
        <f>IF(Schema!K399="","",Schema!K399)</f>
        <v/>
      </c>
      <c r="N386" t="str">
        <f>IF(Schema!L399="","",Schema!L399)</f>
        <v/>
      </c>
      <c r="O386" t="str">
        <f>IF(Schema!N399="","",Schema!N399)</f>
        <v>LEEG</v>
      </c>
    </row>
    <row r="387" spans="1:15" x14ac:dyDescent="0.2">
      <c r="A387" t="str">
        <f>Schema!A400&amp;Schema!B400&amp;Schema!C400&amp;Schema!D400</f>
        <v>WRKMEIG</v>
      </c>
      <c r="B387" t="str">
        <f t="shared" ref="B387:B450" si="42">IF(LEN(A387)=2,A387,IF(A387="","Leeg",B386))</f>
        <v>OG</v>
      </c>
      <c r="C387" s="52">
        <f>IF(A387="","",IF(LEN(Schema!A400)=2,1,IF(LEN(Schema!B400)=2,10,IF(LEN(Schema!C400)=2,100,0))))</f>
        <v>0</v>
      </c>
      <c r="D387" s="52">
        <f t="shared" ref="D387:D450" si="43">IF(C387=0,D386,C387)</f>
        <v>10</v>
      </c>
      <c r="E387" s="52">
        <f>IF(A387="","",SUM(Tabel2[[#This Row],[I1]:[I2]]))</f>
        <v>10</v>
      </c>
      <c r="F387" s="53" t="str">
        <f t="shared" ref="F387:F450" si="44">IF(A387="","",IF(C387=1,B387,F386))</f>
        <v>PP</v>
      </c>
      <c r="G387" s="53" t="str">
        <f t="shared" ref="G387:G450" si="45">IF(C387=10,A387,IF(OR(C387=0,C387=100),G386,""))</f>
        <v>OG</v>
      </c>
      <c r="H387" s="53" t="str">
        <f t="shared" ref="H387:H450" si="46">IF(E387=200,B387,IF(C387=0,H386,""))</f>
        <v/>
      </c>
      <c r="I387" s="53" t="str">
        <f t="shared" ref="I387:I450" si="47">IF(C387="","",IF(OR(E387=1,E387=10,E387=100),I386,IF(E387=2,F387,IF(E387=20,F387&amp;"/"&amp;G387,IF(E387=200,F387&amp;"/"&amp;G387&amp;"/"&amp;H387)))))</f>
        <v>PP/OG</v>
      </c>
      <c r="J387" t="str">
        <f>IF(C387="","",IF(LEN(Tabel2[[#This Row],[Entiteit of attribuut]])=2,"",Tabel2[[#This Row],[Entiteit]]&amp;"_"&amp;Tabel2[[#This Row],[Entiteit of attribuut]]))</f>
        <v>OG_WRKMEIG</v>
      </c>
      <c r="K387" t="str">
        <f>IF(Schema!I400="","",Schema!I400)</f>
        <v/>
      </c>
      <c r="L387" t="str">
        <f>IF(Schema!J400="","",Schema!J400)</f>
        <v/>
      </c>
      <c r="M387" t="str">
        <f>IF(Schema!K400="","",Schema!K400)</f>
        <v/>
      </c>
      <c r="N387" t="str">
        <f>IF(Schema!L400="","",Schema!L400)</f>
        <v/>
      </c>
      <c r="O387" t="str">
        <f>IF(Schema!N400="","",Schema!N400)</f>
        <v>LEEG</v>
      </c>
    </row>
    <row r="388" spans="1:15" x14ac:dyDescent="0.2">
      <c r="A388" t="str">
        <f>Schema!A401&amp;Schema!B401&amp;Schema!C401&amp;Schema!D401</f>
        <v>WH</v>
      </c>
      <c r="B388" t="str">
        <f t="shared" si="42"/>
        <v>WH</v>
      </c>
      <c r="C388" s="52">
        <f>IF(A388="","",IF(LEN(Schema!A401)=2,1,IF(LEN(Schema!B401)=2,10,IF(LEN(Schema!C401)=2,100,0))))</f>
        <v>100</v>
      </c>
      <c r="D388" s="52">
        <f t="shared" si="43"/>
        <v>100</v>
      </c>
      <c r="E388" s="52">
        <f>IF(A388="","",SUM(Tabel2[[#This Row],[I1]:[I2]]))</f>
        <v>200</v>
      </c>
      <c r="F388" s="53" t="str">
        <f t="shared" si="44"/>
        <v>PP</v>
      </c>
      <c r="G388" s="53" t="str">
        <f t="shared" si="45"/>
        <v>OG</v>
      </c>
      <c r="H388" s="53" t="str">
        <f t="shared" si="46"/>
        <v>WH</v>
      </c>
      <c r="I388" s="53" t="str">
        <f t="shared" si="47"/>
        <v>PP/OG/WH</v>
      </c>
      <c r="J388" t="str">
        <f>IF(C388="","",IF(LEN(Tabel2[[#This Row],[Entiteit of attribuut]])=2,"",Tabel2[[#This Row],[Entiteit]]&amp;"_"&amp;Tabel2[[#This Row],[Entiteit of attribuut]]))</f>
        <v/>
      </c>
      <c r="K388" t="str">
        <f>IF(Schema!I401="","",Schema!I401)</f>
        <v/>
      </c>
      <c r="L388" t="str">
        <f>IF(Schema!J401="","",Schema!J401)</f>
        <v/>
      </c>
      <c r="M388" t="str">
        <f>IF(Schema!K401="","",Schema!K401)</f>
        <v/>
      </c>
      <c r="N388" t="str">
        <f>IF(Schema!L401="","",Schema!L401)</f>
        <v/>
      </c>
      <c r="O388" t="str">
        <f>IF(Schema!N401="","",Schema!N401)</f>
        <v>O</v>
      </c>
    </row>
    <row r="389" spans="1:15" x14ac:dyDescent="0.2">
      <c r="A389" t="str">
        <f>Schema!A402&amp;Schema!B402&amp;Schema!C402&amp;Schema!D402</f>
        <v>AARDWRC</v>
      </c>
      <c r="B389" t="str">
        <f t="shared" si="42"/>
        <v>WH</v>
      </c>
      <c r="C389" s="52">
        <f>IF(A389="","",IF(LEN(Schema!A402)=2,1,IF(LEN(Schema!B402)=2,10,IF(LEN(Schema!C402)=2,100,0))))</f>
        <v>0</v>
      </c>
      <c r="D389" s="52">
        <f t="shared" si="43"/>
        <v>100</v>
      </c>
      <c r="E389" s="52">
        <f>IF(A389="","",SUM(Tabel2[[#This Row],[I1]:[I2]]))</f>
        <v>100</v>
      </c>
      <c r="F389" s="53" t="str">
        <f t="shared" si="44"/>
        <v>PP</v>
      </c>
      <c r="G389" s="53" t="str">
        <f t="shared" si="45"/>
        <v>OG</v>
      </c>
      <c r="H389" s="53" t="str">
        <f t="shared" si="46"/>
        <v>WH</v>
      </c>
      <c r="I389" s="53" t="str">
        <f t="shared" si="47"/>
        <v>PP/OG/WH</v>
      </c>
      <c r="J389" t="str">
        <f>IF(C389="","",IF(LEN(Tabel2[[#This Row],[Entiteit of attribuut]])=2,"",Tabel2[[#This Row],[Entiteit]]&amp;"_"&amp;Tabel2[[#This Row],[Entiteit of attribuut]]))</f>
        <v>WH_AARDWRC</v>
      </c>
      <c r="K389" t="str">
        <f>IF(Schema!I402="","",Schema!I402)</f>
        <v/>
      </c>
      <c r="L389" t="str">
        <f>IF(Schema!J402="","",Schema!J402)</f>
        <v/>
      </c>
      <c r="M389" t="str">
        <f>IF(Schema!K402="","",Schema!K402)</f>
        <v/>
      </c>
      <c r="N389" t="str">
        <f>IF(Schema!L402="","",Schema!L402)</f>
        <v/>
      </c>
      <c r="O389" t="str">
        <f>IF(Schema!N402="","",Schema!N402)</f>
        <v>LEEG</v>
      </c>
    </row>
    <row r="390" spans="1:15" x14ac:dyDescent="0.2">
      <c r="A390" t="str">
        <f>Schema!A403&amp;Schema!B403&amp;Schema!C403&amp;Schema!D403</f>
        <v>BBVPROD</v>
      </c>
      <c r="B390" t="str">
        <f t="shared" si="42"/>
        <v>WH</v>
      </c>
      <c r="C390" s="52">
        <f>IF(A390="","",IF(LEN(Schema!A403)=2,1,IF(LEN(Schema!B403)=2,10,IF(LEN(Schema!C403)=2,100,0))))</f>
        <v>0</v>
      </c>
      <c r="D390" s="52">
        <f t="shared" si="43"/>
        <v>100</v>
      </c>
      <c r="E390" s="52">
        <f>IF(A390="","",SUM(Tabel2[[#This Row],[I1]:[I2]]))</f>
        <v>100</v>
      </c>
      <c r="F390" s="53" t="str">
        <f t="shared" si="44"/>
        <v>PP</v>
      </c>
      <c r="G390" s="53" t="str">
        <f t="shared" si="45"/>
        <v>OG</v>
      </c>
      <c r="H390" s="53" t="str">
        <f t="shared" si="46"/>
        <v>WH</v>
      </c>
      <c r="I390" s="53" t="str">
        <f t="shared" si="47"/>
        <v>PP/OG/WH</v>
      </c>
      <c r="J390" t="str">
        <f>IF(C390="","",IF(LEN(Tabel2[[#This Row],[Entiteit of attribuut]])=2,"",Tabel2[[#This Row],[Entiteit]]&amp;"_"&amp;Tabel2[[#This Row],[Entiteit of attribuut]]))</f>
        <v>WH_BBVPROD</v>
      </c>
      <c r="K390" t="str">
        <f>IF(Schema!I403="","",Schema!I403)</f>
        <v/>
      </c>
      <c r="L390" t="str">
        <f>IF(Schema!J403="","",Schema!J403)</f>
        <v/>
      </c>
      <c r="M390" t="str">
        <f>IF(Schema!K403="","",Schema!K403)</f>
        <v/>
      </c>
      <c r="N390" t="str">
        <f>IF(Schema!L403="","",Schema!L403)</f>
        <v/>
      </c>
      <c r="O390" t="str">
        <f>IF(Schema!N403="","",Schema!N403)</f>
        <v>LEEG</v>
      </c>
    </row>
    <row r="391" spans="1:15" x14ac:dyDescent="0.2">
      <c r="A391" t="str">
        <f>Schema!A404&amp;Schema!B404&amp;Schema!C404&amp;Schema!D404</f>
        <v>BIKCOD</v>
      </c>
      <c r="B391" t="str">
        <f t="shared" si="42"/>
        <v>WH</v>
      </c>
      <c r="C391" s="52">
        <f>IF(A391="","",IF(LEN(Schema!A404)=2,1,IF(LEN(Schema!B404)=2,10,IF(LEN(Schema!C404)=2,100,0))))</f>
        <v>0</v>
      </c>
      <c r="D391" s="52">
        <f t="shared" si="43"/>
        <v>100</v>
      </c>
      <c r="E391" s="52">
        <f>IF(A391="","",SUM(Tabel2[[#This Row],[I1]:[I2]]))</f>
        <v>100</v>
      </c>
      <c r="F391" s="53" t="str">
        <f t="shared" si="44"/>
        <v>PP</v>
      </c>
      <c r="G391" s="53" t="str">
        <f t="shared" si="45"/>
        <v>OG</v>
      </c>
      <c r="H391" s="53" t="str">
        <f t="shared" si="46"/>
        <v>WH</v>
      </c>
      <c r="I391" s="53" t="str">
        <f t="shared" si="47"/>
        <v>PP/OG/WH</v>
      </c>
      <c r="J391" t="str">
        <f>IF(C391="","",IF(LEN(Tabel2[[#This Row],[Entiteit of attribuut]])=2,"",Tabel2[[#This Row],[Entiteit]]&amp;"_"&amp;Tabel2[[#This Row],[Entiteit of attribuut]]))</f>
        <v>WH_BIKCOD</v>
      </c>
      <c r="K391" t="str">
        <f>IF(Schema!I404="","",Schema!I404)</f>
        <v/>
      </c>
      <c r="L391" t="str">
        <f>IF(Schema!J404="","",Schema!J404)</f>
        <v/>
      </c>
      <c r="M391" t="str">
        <f>IF(Schema!K404="","",Schema!K404)</f>
        <v/>
      </c>
      <c r="N391" t="str">
        <f>IF(Schema!L404="","",Schema!L404)</f>
        <v/>
      </c>
      <c r="O391" t="str">
        <f>IF(Schema!N404="","",Schema!N404)</f>
        <v>O</v>
      </c>
    </row>
    <row r="392" spans="1:15" x14ac:dyDescent="0.2">
      <c r="A392" t="str">
        <f>Schema!A405&amp;Schema!B405&amp;Schema!C405&amp;Schema!D405</f>
        <v>BODERAK</v>
      </c>
      <c r="B392" t="str">
        <f t="shared" si="42"/>
        <v>WH</v>
      </c>
      <c r="C392" s="52">
        <f>IF(A392="","",IF(LEN(Schema!A405)=2,1,IF(LEN(Schema!B405)=2,10,IF(LEN(Schema!C405)=2,100,0))))</f>
        <v>0</v>
      </c>
      <c r="D392" s="52">
        <f t="shared" si="43"/>
        <v>100</v>
      </c>
      <c r="E392" s="52">
        <f>IF(A392="","",SUM(Tabel2[[#This Row],[I1]:[I2]]))</f>
        <v>100</v>
      </c>
      <c r="F392" s="53" t="str">
        <f t="shared" si="44"/>
        <v>PP</v>
      </c>
      <c r="G392" s="53" t="str">
        <f t="shared" si="45"/>
        <v>OG</v>
      </c>
      <c r="H392" s="53" t="str">
        <f t="shared" si="46"/>
        <v>WH</v>
      </c>
      <c r="I392" s="53" t="str">
        <f t="shared" si="47"/>
        <v>PP/OG/WH</v>
      </c>
      <c r="J392" t="str">
        <f>IF(C392="","",IF(LEN(Tabel2[[#This Row],[Entiteit of attribuut]])=2,"",Tabel2[[#This Row],[Entiteit]]&amp;"_"&amp;Tabel2[[#This Row],[Entiteit of attribuut]]))</f>
        <v>WH_BODERAK</v>
      </c>
      <c r="K392" t="str">
        <f>IF(Schema!I405="","",Schema!I405)</f>
        <v/>
      </c>
      <c r="L392" t="str">
        <f>IF(Schema!J405="","",Schema!J405)</f>
        <v/>
      </c>
      <c r="M392" t="str">
        <f>IF(Schema!K405="","",Schema!K405)</f>
        <v/>
      </c>
      <c r="N392" t="str">
        <f>IF(Schema!L405="","",Schema!L405)</f>
        <v/>
      </c>
      <c r="O392" t="str">
        <f>IF(Schema!N405="","",Schema!N405)</f>
        <v>LEEG</v>
      </c>
    </row>
    <row r="393" spans="1:15" x14ac:dyDescent="0.2">
      <c r="A393" t="str">
        <f>Schema!A406&amp;Schema!B406&amp;Schema!C406&amp;Schema!D406</f>
        <v>BRBEMHE</v>
      </c>
      <c r="B393" t="str">
        <f t="shared" si="42"/>
        <v>WH</v>
      </c>
      <c r="C393" s="52">
        <f>IF(A393="","",IF(LEN(Schema!A406)=2,1,IF(LEN(Schema!B406)=2,10,IF(LEN(Schema!C406)=2,100,0))))</f>
        <v>0</v>
      </c>
      <c r="D393" s="52">
        <f t="shared" si="43"/>
        <v>100</v>
      </c>
      <c r="E393" s="52">
        <f>IF(A393="","",SUM(Tabel2[[#This Row],[I1]:[I2]]))</f>
        <v>100</v>
      </c>
      <c r="F393" s="53" t="str">
        <f t="shared" si="44"/>
        <v>PP</v>
      </c>
      <c r="G393" s="53" t="str">
        <f t="shared" si="45"/>
        <v>OG</v>
      </c>
      <c r="H393" s="53" t="str">
        <f t="shared" si="46"/>
        <v>WH</v>
      </c>
      <c r="I393" s="53" t="str">
        <f t="shared" si="47"/>
        <v>PP/OG/WH</v>
      </c>
      <c r="J393" t="str">
        <f>IF(C393="","",IF(LEN(Tabel2[[#This Row],[Entiteit of attribuut]])=2,"",Tabel2[[#This Row],[Entiteit]]&amp;"_"&amp;Tabel2[[#This Row],[Entiteit of attribuut]]))</f>
        <v>WH_BRBEMHE</v>
      </c>
      <c r="K393" t="str">
        <f>IF(Schema!I406="","",Schema!I406)</f>
        <v/>
      </c>
      <c r="L393" t="str">
        <f>IF(Schema!J406="","",Schema!J406)</f>
        <v/>
      </c>
      <c r="M393" t="str">
        <f>IF(Schema!K406="","",Schema!K406)</f>
        <v/>
      </c>
      <c r="N393" t="str">
        <f>IF(Schema!L406="","",Schema!L406)</f>
        <v/>
      </c>
      <c r="O393" t="str">
        <f>IF(Schema!N406="","",Schema!N406)</f>
        <v>LEEG</v>
      </c>
    </row>
    <row r="394" spans="1:15" x14ac:dyDescent="0.2">
      <c r="A394" t="str">
        <f>Schema!A407&amp;Schema!B407&amp;Schema!C407&amp;Schema!D407</f>
        <v>BWMED</v>
      </c>
      <c r="B394" t="str">
        <f t="shared" si="42"/>
        <v>WH</v>
      </c>
      <c r="C394" s="52">
        <f>IF(A394="","",IF(LEN(Schema!A407)=2,1,IF(LEN(Schema!B407)=2,10,IF(LEN(Schema!C407)=2,100,0))))</f>
        <v>0</v>
      </c>
      <c r="D394" s="52">
        <f t="shared" si="43"/>
        <v>100</v>
      </c>
      <c r="E394" s="52">
        <f>IF(A394="","",SUM(Tabel2[[#This Row],[I1]:[I2]]))</f>
        <v>100</v>
      </c>
      <c r="F394" s="53" t="str">
        <f t="shared" si="44"/>
        <v>PP</v>
      </c>
      <c r="G394" s="53" t="str">
        <f t="shared" si="45"/>
        <v>OG</v>
      </c>
      <c r="H394" s="53" t="str">
        <f t="shared" si="46"/>
        <v>WH</v>
      </c>
      <c r="I394" s="53" t="str">
        <f t="shared" si="47"/>
        <v>PP/OG/WH</v>
      </c>
      <c r="J394" t="str">
        <f>IF(C394="","",IF(LEN(Tabel2[[#This Row],[Entiteit of attribuut]])=2,"",Tabel2[[#This Row],[Entiteit]]&amp;"_"&amp;Tabel2[[#This Row],[Entiteit of attribuut]]))</f>
        <v>WH_BWMED</v>
      </c>
      <c r="K394" t="str">
        <f>IF(Schema!I407="","",Schema!I407)</f>
        <v/>
      </c>
      <c r="L394" t="str">
        <f>IF(Schema!J407="","",Schema!J407)</f>
        <v/>
      </c>
      <c r="M394" t="str">
        <f>IF(Schema!K407="","",Schema!K407)</f>
        <v/>
      </c>
      <c r="N394" t="str">
        <f>IF(Schema!L407="","",Schema!L407)</f>
        <v/>
      </c>
      <c r="O394" t="str">
        <f>IF(Schema!N407="","",Schema!N407)</f>
        <v>LEEG</v>
      </c>
    </row>
    <row r="395" spans="1:15" x14ac:dyDescent="0.2">
      <c r="A395" t="str">
        <f>Schema!A408&amp;Schema!B408&amp;Schema!C408&amp;Schema!D408</f>
        <v>GEBMTT</v>
      </c>
      <c r="B395" t="str">
        <f t="shared" si="42"/>
        <v>WH</v>
      </c>
      <c r="C395" s="52">
        <f>IF(A395="","",IF(LEN(Schema!A408)=2,1,IF(LEN(Schema!B408)=2,10,IF(LEN(Schema!C408)=2,100,0))))</f>
        <v>0</v>
      </c>
      <c r="D395" s="52">
        <f t="shared" si="43"/>
        <v>100</v>
      </c>
      <c r="E395" s="52">
        <f>IF(A395="","",SUM(Tabel2[[#This Row],[I1]:[I2]]))</f>
        <v>100</v>
      </c>
      <c r="F395" s="53" t="str">
        <f t="shared" si="44"/>
        <v>PP</v>
      </c>
      <c r="G395" s="53" t="str">
        <f t="shared" si="45"/>
        <v>OG</v>
      </c>
      <c r="H395" s="53" t="str">
        <f t="shared" si="46"/>
        <v>WH</v>
      </c>
      <c r="I395" s="53" t="str">
        <f t="shared" si="47"/>
        <v>PP/OG/WH</v>
      </c>
      <c r="J395" t="str">
        <f>IF(C395="","",IF(LEN(Tabel2[[#This Row],[Entiteit of attribuut]])=2,"",Tabel2[[#This Row],[Entiteit]]&amp;"_"&amp;Tabel2[[#This Row],[Entiteit of attribuut]]))</f>
        <v>WH_GEBMTT</v>
      </c>
      <c r="K395" t="str">
        <f>IF(Schema!I408="","",Schema!I408)</f>
        <v/>
      </c>
      <c r="L395" t="str">
        <f>IF(Schema!J408="","",Schema!J408)</f>
        <v/>
      </c>
      <c r="M395" t="str">
        <f>IF(Schema!K408="","",Schema!K408)</f>
        <v/>
      </c>
      <c r="N395" t="str">
        <f>IF(Schema!L408="","",Schema!L408)</f>
        <v/>
      </c>
      <c r="O395" t="str">
        <f>IF(Schema!N408="","",Schema!N408)</f>
        <v>LEEG</v>
      </c>
    </row>
    <row r="396" spans="1:15" x14ac:dyDescent="0.2">
      <c r="A396" t="str">
        <f>Schema!A409&amp;Schema!B409&amp;Schema!C409&amp;Schema!D409</f>
        <v>GOREVV</v>
      </c>
      <c r="B396" t="str">
        <f t="shared" si="42"/>
        <v>WH</v>
      </c>
      <c r="C396" s="52">
        <f>IF(A396="","",IF(LEN(Schema!A409)=2,1,IF(LEN(Schema!B409)=2,10,IF(LEN(Schema!C409)=2,100,0))))</f>
        <v>0</v>
      </c>
      <c r="D396" s="52">
        <f t="shared" si="43"/>
        <v>100</v>
      </c>
      <c r="E396" s="52">
        <f>IF(A396="","",SUM(Tabel2[[#This Row],[I1]:[I2]]))</f>
        <v>100</v>
      </c>
      <c r="F396" s="53" t="str">
        <f t="shared" si="44"/>
        <v>PP</v>
      </c>
      <c r="G396" s="53" t="str">
        <f t="shared" si="45"/>
        <v>OG</v>
      </c>
      <c r="H396" s="53" t="str">
        <f t="shared" si="46"/>
        <v>WH</v>
      </c>
      <c r="I396" s="53" t="str">
        <f t="shared" si="47"/>
        <v>PP/OG/WH</v>
      </c>
      <c r="J396" t="str">
        <f>IF(C396="","",IF(LEN(Tabel2[[#This Row],[Entiteit of attribuut]])=2,"",Tabel2[[#This Row],[Entiteit]]&amp;"_"&amp;Tabel2[[#This Row],[Entiteit of attribuut]]))</f>
        <v>WH_GOREVV</v>
      </c>
      <c r="K396" t="str">
        <f>IF(Schema!I409="","",Schema!I409)</f>
        <v/>
      </c>
      <c r="L396" t="str">
        <f>IF(Schema!J409="","",Schema!J409)</f>
        <v/>
      </c>
      <c r="M396" t="str">
        <f>IF(Schema!K409="","",Schema!K409)</f>
        <v/>
      </c>
      <c r="N396" t="str">
        <f>IF(Schema!L409="","",Schema!L409)</f>
        <v/>
      </c>
      <c r="O396" t="str">
        <f>IF(Schema!N409="","",Schema!N409)</f>
        <v>LEEG</v>
      </c>
    </row>
    <row r="397" spans="1:15" x14ac:dyDescent="0.2">
      <c r="A397" t="str">
        <f>Schema!A410&amp;Schema!B410&amp;Schema!C410&amp;Schema!D410</f>
        <v>GRGRWZH</v>
      </c>
      <c r="B397" t="str">
        <f t="shared" si="42"/>
        <v>WH</v>
      </c>
      <c r="C397" s="52">
        <f>IF(A397="","",IF(LEN(Schema!A410)=2,1,IF(LEN(Schema!B410)=2,10,IF(LEN(Schema!C410)=2,100,0))))</f>
        <v>0</v>
      </c>
      <c r="D397" s="52">
        <f t="shared" si="43"/>
        <v>100</v>
      </c>
      <c r="E397" s="52">
        <f>IF(A397="","",SUM(Tabel2[[#This Row],[I1]:[I2]]))</f>
        <v>100</v>
      </c>
      <c r="F397" s="53" t="str">
        <f t="shared" si="44"/>
        <v>PP</v>
      </c>
      <c r="G397" s="53" t="str">
        <f t="shared" si="45"/>
        <v>OG</v>
      </c>
      <c r="H397" s="53" t="str">
        <f t="shared" si="46"/>
        <v>WH</v>
      </c>
      <c r="I397" s="53" t="str">
        <f t="shared" si="47"/>
        <v>PP/OG/WH</v>
      </c>
      <c r="J397" t="str">
        <f>IF(C397="","",IF(LEN(Tabel2[[#This Row],[Entiteit of attribuut]])=2,"",Tabel2[[#This Row],[Entiteit]]&amp;"_"&amp;Tabel2[[#This Row],[Entiteit of attribuut]]))</f>
        <v>WH_GRGRWZH</v>
      </c>
      <c r="K397" t="str">
        <f>IF(Schema!I410="","",Schema!I410)</f>
        <v/>
      </c>
      <c r="L397" t="str">
        <f>IF(Schema!J410="","",Schema!J410)</f>
        <v/>
      </c>
      <c r="M397" t="str">
        <f>IF(Schema!K410="","",Schema!K410)</f>
        <v/>
      </c>
      <c r="N397" t="str">
        <f>IF(Schema!L410="","",Schema!L410)</f>
        <v/>
      </c>
      <c r="O397" t="str">
        <f>IF(Schema!N410="","",Schema!N410)</f>
        <v>LEEG</v>
      </c>
    </row>
    <row r="398" spans="1:15" x14ac:dyDescent="0.2">
      <c r="A398" t="str">
        <f>Schema!A411&amp;Schema!B411&amp;Schema!C411&amp;Schema!D411</f>
        <v>HRBWRDV</v>
      </c>
      <c r="B398" t="str">
        <f t="shared" si="42"/>
        <v>WH</v>
      </c>
      <c r="C398" s="52">
        <f>IF(A398="","",IF(LEN(Schema!A411)=2,1,IF(LEN(Schema!B411)=2,10,IF(LEN(Schema!C411)=2,100,0))))</f>
        <v>0</v>
      </c>
      <c r="D398" s="52">
        <f t="shared" si="43"/>
        <v>100</v>
      </c>
      <c r="E398" s="52">
        <f>IF(A398="","",SUM(Tabel2[[#This Row],[I1]:[I2]]))</f>
        <v>100</v>
      </c>
      <c r="F398" s="53" t="str">
        <f t="shared" si="44"/>
        <v>PP</v>
      </c>
      <c r="G398" s="53" t="str">
        <f t="shared" si="45"/>
        <v>OG</v>
      </c>
      <c r="H398" s="53" t="str">
        <f t="shared" si="46"/>
        <v>WH</v>
      </c>
      <c r="I398" s="53" t="str">
        <f t="shared" si="47"/>
        <v>PP/OG/WH</v>
      </c>
      <c r="J398" t="str">
        <f>IF(C398="","",IF(LEN(Tabel2[[#This Row],[Entiteit of attribuut]])=2,"",Tabel2[[#This Row],[Entiteit]]&amp;"_"&amp;Tabel2[[#This Row],[Entiteit of attribuut]]))</f>
        <v>WH_HRBWRDV</v>
      </c>
      <c r="K398" t="str">
        <f>IF(Schema!I411="","",Schema!I411)</f>
        <v/>
      </c>
      <c r="L398" t="str">
        <f>IF(Schema!J411="","",Schema!J411)</f>
        <v/>
      </c>
      <c r="M398" t="str">
        <f>IF(Schema!K411="","",Schema!K411)</f>
        <v/>
      </c>
      <c r="N398" t="str">
        <f>IF(Schema!L411="","",Schema!L411)</f>
        <v/>
      </c>
      <c r="O398" t="str">
        <f>IF(Schema!N411="","",Schema!N411)</f>
        <v>LEEG</v>
      </c>
    </row>
    <row r="399" spans="1:15" x14ac:dyDescent="0.2">
      <c r="A399" t="str">
        <f>Schema!A412&amp;Schema!B412&amp;Schema!C412&amp;Schema!D412</f>
        <v>LEVRVB</v>
      </c>
      <c r="B399" t="str">
        <f t="shared" si="42"/>
        <v>WH</v>
      </c>
      <c r="C399" s="52">
        <f>IF(A399="","",IF(LEN(Schema!A412)=2,1,IF(LEN(Schema!B412)=2,10,IF(LEN(Schema!C412)=2,100,0))))</f>
        <v>0</v>
      </c>
      <c r="D399" s="52">
        <f t="shared" si="43"/>
        <v>100</v>
      </c>
      <c r="E399" s="52">
        <f>IF(A399="","",SUM(Tabel2[[#This Row],[I1]:[I2]]))</f>
        <v>100</v>
      </c>
      <c r="F399" s="53" t="str">
        <f t="shared" si="44"/>
        <v>PP</v>
      </c>
      <c r="G399" s="53" t="str">
        <f t="shared" si="45"/>
        <v>OG</v>
      </c>
      <c r="H399" s="53" t="str">
        <f t="shared" si="46"/>
        <v>WH</v>
      </c>
      <c r="I399" s="53" t="str">
        <f t="shared" si="47"/>
        <v>PP/OG/WH</v>
      </c>
      <c r="J399" t="str">
        <f>IF(C399="","",IF(LEN(Tabel2[[#This Row],[Entiteit of attribuut]])=2,"",Tabel2[[#This Row],[Entiteit]]&amp;"_"&amp;Tabel2[[#This Row],[Entiteit of attribuut]]))</f>
        <v>WH_LEVRVB</v>
      </c>
      <c r="K399" t="str">
        <f>IF(Schema!I412="","",Schema!I412)</f>
        <v/>
      </c>
      <c r="L399" t="str">
        <f>IF(Schema!J412="","",Schema!J412)</f>
        <v/>
      </c>
      <c r="M399" t="str">
        <f>IF(Schema!K412="","",Schema!K412)</f>
        <v/>
      </c>
      <c r="N399" t="str">
        <f>IF(Schema!L412="","",Schema!L412)</f>
        <v/>
      </c>
      <c r="O399" t="str">
        <f>IF(Schema!N412="","",Schema!N412)</f>
        <v>LEEG</v>
      </c>
    </row>
    <row r="400" spans="1:15" x14ac:dyDescent="0.2">
      <c r="A400" t="str">
        <f>Schema!A413&amp;Schema!B413&amp;Schema!C413&amp;Schema!D413</f>
        <v>LGLAIW</v>
      </c>
      <c r="B400" t="str">
        <f t="shared" si="42"/>
        <v>WH</v>
      </c>
      <c r="C400" s="52">
        <f>IF(A400="","",IF(LEN(Schema!A413)=2,1,IF(LEN(Schema!B413)=2,10,IF(LEN(Schema!C413)=2,100,0))))</f>
        <v>0</v>
      </c>
      <c r="D400" s="52">
        <f t="shared" si="43"/>
        <v>100</v>
      </c>
      <c r="E400" s="52">
        <f>IF(A400="","",SUM(Tabel2[[#This Row],[I1]:[I2]]))</f>
        <v>100</v>
      </c>
      <c r="F400" s="53" t="str">
        <f t="shared" si="44"/>
        <v>PP</v>
      </c>
      <c r="G400" s="53" t="str">
        <f t="shared" si="45"/>
        <v>OG</v>
      </c>
      <c r="H400" s="53" t="str">
        <f t="shared" si="46"/>
        <v>WH</v>
      </c>
      <c r="I400" s="53" t="str">
        <f t="shared" si="47"/>
        <v>PP/OG/WH</v>
      </c>
      <c r="J400" t="str">
        <f>IF(C400="","",IF(LEN(Tabel2[[#This Row],[Entiteit of attribuut]])=2,"",Tabel2[[#This Row],[Entiteit]]&amp;"_"&amp;Tabel2[[#This Row],[Entiteit of attribuut]]))</f>
        <v>WH_LGLAIW</v>
      </c>
      <c r="K400" t="str">
        <f>IF(Schema!I413="","",Schema!I413)</f>
        <v/>
      </c>
      <c r="L400" t="str">
        <f>IF(Schema!J413="","",Schema!J413)</f>
        <v/>
      </c>
      <c r="M400" t="str">
        <f>IF(Schema!K413="","",Schema!K413)</f>
        <v/>
      </c>
      <c r="N400" t="str">
        <f>IF(Schema!L413="","",Schema!L413)</f>
        <v/>
      </c>
      <c r="O400" t="str">
        <f>IF(Schema!N413="","",Schema!N413)</f>
        <v>LEEG</v>
      </c>
    </row>
    <row r="401" spans="1:15" x14ac:dyDescent="0.2">
      <c r="A401" t="str">
        <f>Schema!A414&amp;Schema!B414&amp;Schema!C414&amp;Schema!D414</f>
        <v>MONREP</v>
      </c>
      <c r="B401" t="str">
        <f t="shared" si="42"/>
        <v>WH</v>
      </c>
      <c r="C401" s="52">
        <f>IF(A401="","",IF(LEN(Schema!A414)=2,1,IF(LEN(Schema!B414)=2,10,IF(LEN(Schema!C414)=2,100,0))))</f>
        <v>0</v>
      </c>
      <c r="D401" s="52">
        <f t="shared" si="43"/>
        <v>100</v>
      </c>
      <c r="E401" s="52">
        <f>IF(A401="","",SUM(Tabel2[[#This Row],[I1]:[I2]]))</f>
        <v>100</v>
      </c>
      <c r="F401" s="53" t="str">
        <f t="shared" si="44"/>
        <v>PP</v>
      </c>
      <c r="G401" s="53" t="str">
        <f t="shared" si="45"/>
        <v>OG</v>
      </c>
      <c r="H401" s="53" t="str">
        <f t="shared" si="46"/>
        <v>WH</v>
      </c>
      <c r="I401" s="53" t="str">
        <f t="shared" si="47"/>
        <v>PP/OG/WH</v>
      </c>
      <c r="J401" t="str">
        <f>IF(C401="","",IF(LEN(Tabel2[[#This Row],[Entiteit of attribuut]])=2,"",Tabel2[[#This Row],[Entiteit]]&amp;"_"&amp;Tabel2[[#This Row],[Entiteit of attribuut]]))</f>
        <v>WH_MONREP</v>
      </c>
      <c r="K401" t="str">
        <f>IF(Schema!I414="","",Schema!I414)</f>
        <v/>
      </c>
      <c r="L401" t="str">
        <f>IF(Schema!J414="","",Schema!J414)</f>
        <v/>
      </c>
      <c r="M401" t="str">
        <f>IF(Schema!K414="","",Schema!K414)</f>
        <v/>
      </c>
      <c r="N401" t="str">
        <f>IF(Schema!L414="","",Schema!L414)</f>
        <v/>
      </c>
      <c r="O401" t="str">
        <f>IF(Schema!N414="","",Schema!N414)</f>
        <v>LEEG</v>
      </c>
    </row>
    <row r="402" spans="1:15" x14ac:dyDescent="0.2">
      <c r="A402" t="str">
        <f>Schema!A415&amp;Schema!B415&amp;Schema!C415&amp;Schema!D415</f>
        <v>OMZNVS</v>
      </c>
      <c r="B402" t="str">
        <f t="shared" si="42"/>
        <v>WH</v>
      </c>
      <c r="C402" s="52">
        <f>IF(A402="","",IF(LEN(Schema!A415)=2,1,IF(LEN(Schema!B415)=2,10,IF(LEN(Schema!C415)=2,100,0))))</f>
        <v>0</v>
      </c>
      <c r="D402" s="52">
        <f t="shared" si="43"/>
        <v>100</v>
      </c>
      <c r="E402" s="52">
        <f>IF(A402="","",SUM(Tabel2[[#This Row],[I1]:[I2]]))</f>
        <v>100</v>
      </c>
      <c r="F402" s="53" t="str">
        <f t="shared" si="44"/>
        <v>PP</v>
      </c>
      <c r="G402" s="53" t="str">
        <f t="shared" si="45"/>
        <v>OG</v>
      </c>
      <c r="H402" s="53" t="str">
        <f t="shared" si="46"/>
        <v>WH</v>
      </c>
      <c r="I402" s="53" t="str">
        <f t="shared" si="47"/>
        <v>PP/OG/WH</v>
      </c>
      <c r="J402" t="str">
        <f>IF(C402="","",IF(LEN(Tabel2[[#This Row],[Entiteit of attribuut]])=2,"",Tabel2[[#This Row],[Entiteit]]&amp;"_"&amp;Tabel2[[#This Row],[Entiteit of attribuut]]))</f>
        <v>WH_OMZNVS</v>
      </c>
      <c r="K402" t="str">
        <f>IF(Schema!I415="","",Schema!I415)</f>
        <v/>
      </c>
      <c r="L402" t="str">
        <f>IF(Schema!J415="","",Schema!J415)</f>
        <v/>
      </c>
      <c r="M402" t="str">
        <f>IF(Schema!K415="","",Schema!K415)</f>
        <v/>
      </c>
      <c r="N402" t="str">
        <f>IF(Schema!L415="","",Schema!L415)</f>
        <v/>
      </c>
      <c r="O402" t="str">
        <f>IF(Schema!N415="","",Schema!N415)</f>
        <v>LEEG</v>
      </c>
    </row>
    <row r="403" spans="1:15" x14ac:dyDescent="0.2">
      <c r="A403" t="str">
        <f>Schema!A416&amp;Schema!B416&amp;Schema!C416&amp;Schema!D416</f>
        <v>OMZNVS2</v>
      </c>
      <c r="B403" t="str">
        <f t="shared" si="42"/>
        <v>WH</v>
      </c>
      <c r="C403" s="52">
        <f>IF(A403="","",IF(LEN(Schema!A416)=2,1,IF(LEN(Schema!B416)=2,10,IF(LEN(Schema!C416)=2,100,0))))</f>
        <v>0</v>
      </c>
      <c r="D403" s="52">
        <f t="shared" si="43"/>
        <v>100</v>
      </c>
      <c r="E403" s="52">
        <f>IF(A403="","",SUM(Tabel2[[#This Row],[I1]:[I2]]))</f>
        <v>100</v>
      </c>
      <c r="F403" s="53" t="str">
        <f t="shared" si="44"/>
        <v>PP</v>
      </c>
      <c r="G403" s="53" t="str">
        <f t="shared" si="45"/>
        <v>OG</v>
      </c>
      <c r="H403" s="53" t="str">
        <f t="shared" si="46"/>
        <v>WH</v>
      </c>
      <c r="I403" s="53" t="str">
        <f t="shared" si="47"/>
        <v>PP/OG/WH</v>
      </c>
      <c r="J403" t="str">
        <f>IF(C403="","",IF(LEN(Tabel2[[#This Row],[Entiteit of attribuut]])=2,"",Tabel2[[#This Row],[Entiteit]]&amp;"_"&amp;Tabel2[[#This Row],[Entiteit of attribuut]]))</f>
        <v>WH_OMZNVS2</v>
      </c>
      <c r="K403" t="str">
        <f>IF(Schema!I416="","",Schema!I416)</f>
        <v/>
      </c>
      <c r="L403" t="str">
        <f>IF(Schema!J416="","",Schema!J416)</f>
        <v/>
      </c>
      <c r="M403" t="str">
        <f>IF(Schema!K416="","",Schema!K416)</f>
        <v/>
      </c>
      <c r="N403" t="str">
        <f>IF(Schema!L416="","",Schema!L416)</f>
        <v/>
      </c>
      <c r="O403" t="str">
        <f>IF(Schema!N416="","",Schema!N416)</f>
        <v>LEEG</v>
      </c>
    </row>
    <row r="404" spans="1:15" x14ac:dyDescent="0.2">
      <c r="A404" t="str">
        <f>Schema!A417&amp;Schema!B417&amp;Schema!C417&amp;Schema!D417</f>
        <v>OMZWRKZ</v>
      </c>
      <c r="B404" t="str">
        <f t="shared" si="42"/>
        <v>WH</v>
      </c>
      <c r="C404" s="52">
        <f>IF(A404="","",IF(LEN(Schema!A417)=2,1,IF(LEN(Schema!B417)=2,10,IF(LEN(Schema!C417)=2,100,0))))</f>
        <v>0</v>
      </c>
      <c r="D404" s="52">
        <f t="shared" si="43"/>
        <v>100</v>
      </c>
      <c r="E404" s="52">
        <f>IF(A404="","",SUM(Tabel2[[#This Row],[I1]:[I2]]))</f>
        <v>100</v>
      </c>
      <c r="F404" s="53" t="str">
        <f t="shared" si="44"/>
        <v>PP</v>
      </c>
      <c r="G404" s="53" t="str">
        <f t="shared" si="45"/>
        <v>OG</v>
      </c>
      <c r="H404" s="53" t="str">
        <f t="shared" si="46"/>
        <v>WH</v>
      </c>
      <c r="I404" s="53" t="str">
        <f t="shared" si="47"/>
        <v>PP/OG/WH</v>
      </c>
      <c r="J404" t="str">
        <f>IF(C404="","",IF(LEN(Tabel2[[#This Row],[Entiteit of attribuut]])=2,"",Tabel2[[#This Row],[Entiteit]]&amp;"_"&amp;Tabel2[[#This Row],[Entiteit of attribuut]]))</f>
        <v>WH_OMZWRKZ</v>
      </c>
      <c r="K404" t="str">
        <f>IF(Schema!I417="","",Schema!I417)</f>
        <v/>
      </c>
      <c r="L404" t="str">
        <f>IF(Schema!J417="","",Schema!J417)</f>
        <v/>
      </c>
      <c r="M404" t="str">
        <f>IF(Schema!K417="","",Schema!K417)</f>
        <v/>
      </c>
      <c r="N404" t="str">
        <f>IF(Schema!L417="","",Schema!L417)</f>
        <v/>
      </c>
      <c r="O404" t="str">
        <f>IF(Schema!N417="","",Schema!N417)</f>
        <v>LEEG</v>
      </c>
    </row>
    <row r="405" spans="1:15" x14ac:dyDescent="0.2">
      <c r="A405" t="str">
        <f>Schema!A418&amp;Schema!B418&amp;Schema!C418&amp;Schema!D418</f>
        <v>PERCNV2</v>
      </c>
      <c r="B405" t="str">
        <f t="shared" si="42"/>
        <v>WH</v>
      </c>
      <c r="C405" s="52">
        <f>IF(A405="","",IF(LEN(Schema!A418)=2,1,IF(LEN(Schema!B418)=2,10,IF(LEN(Schema!C418)=2,100,0))))</f>
        <v>0</v>
      </c>
      <c r="D405" s="52">
        <f t="shared" si="43"/>
        <v>100</v>
      </c>
      <c r="E405" s="52">
        <f>IF(A405="","",SUM(Tabel2[[#This Row],[I1]:[I2]]))</f>
        <v>100</v>
      </c>
      <c r="F405" s="53" t="str">
        <f t="shared" si="44"/>
        <v>PP</v>
      </c>
      <c r="G405" s="53" t="str">
        <f t="shared" si="45"/>
        <v>OG</v>
      </c>
      <c r="H405" s="53" t="str">
        <f t="shared" si="46"/>
        <v>WH</v>
      </c>
      <c r="I405" s="53" t="str">
        <f t="shared" si="47"/>
        <v>PP/OG/WH</v>
      </c>
      <c r="J405" t="str">
        <f>IF(C405="","",IF(LEN(Tabel2[[#This Row],[Entiteit of attribuut]])=2,"",Tabel2[[#This Row],[Entiteit]]&amp;"_"&amp;Tabel2[[#This Row],[Entiteit of attribuut]]))</f>
        <v>WH_PERCNV2</v>
      </c>
      <c r="K405" t="str">
        <f>IF(Schema!I418="","",Schema!I418)</f>
        <v/>
      </c>
      <c r="L405" t="str">
        <f>IF(Schema!J418="","",Schema!J418)</f>
        <v/>
      </c>
      <c r="M405" t="str">
        <f>IF(Schema!K418="","",Schema!K418)</f>
        <v/>
      </c>
      <c r="N405" t="str">
        <f>IF(Schema!L418="","",Schema!L418)</f>
        <v/>
      </c>
      <c r="O405" t="str">
        <f>IF(Schema!N418="","",Schema!N418)</f>
        <v>LEEG</v>
      </c>
    </row>
    <row r="406" spans="1:15" x14ac:dyDescent="0.2">
      <c r="A406" t="str">
        <f>Schema!A419&amp;Schema!B419&amp;Schema!C419&amp;Schema!D419</f>
        <v>PERCNVA</v>
      </c>
      <c r="B406" t="str">
        <f t="shared" si="42"/>
        <v>WH</v>
      </c>
      <c r="C406" s="52">
        <f>IF(A406="","",IF(LEN(Schema!A419)=2,1,IF(LEN(Schema!B419)=2,10,IF(LEN(Schema!C419)=2,100,0))))</f>
        <v>0</v>
      </c>
      <c r="D406" s="52">
        <f t="shared" si="43"/>
        <v>100</v>
      </c>
      <c r="E406" s="52">
        <f>IF(A406="","",SUM(Tabel2[[#This Row],[I1]:[I2]]))</f>
        <v>100</v>
      </c>
      <c r="F406" s="53" t="str">
        <f t="shared" si="44"/>
        <v>PP</v>
      </c>
      <c r="G406" s="53" t="str">
        <f t="shared" si="45"/>
        <v>OG</v>
      </c>
      <c r="H406" s="53" t="str">
        <f t="shared" si="46"/>
        <v>WH</v>
      </c>
      <c r="I406" s="53" t="str">
        <f t="shared" si="47"/>
        <v>PP/OG/WH</v>
      </c>
      <c r="J406" t="str">
        <f>IF(C406="","",IF(LEN(Tabel2[[#This Row],[Entiteit of attribuut]])=2,"",Tabel2[[#This Row],[Entiteit]]&amp;"_"&amp;Tabel2[[#This Row],[Entiteit of attribuut]]))</f>
        <v>WH_PERCNVA</v>
      </c>
      <c r="K406" t="str">
        <f>IF(Schema!I419="","",Schema!I419)</f>
        <v/>
      </c>
      <c r="L406" t="str">
        <f>IF(Schema!J419="","",Schema!J419)</f>
        <v/>
      </c>
      <c r="M406" t="str">
        <f>IF(Schema!K419="","",Schema!K419)</f>
        <v/>
      </c>
      <c r="N406" t="str">
        <f>IF(Schema!L419="","",Schema!L419)</f>
        <v/>
      </c>
      <c r="O406" t="str">
        <f>IF(Schema!N419="","",Schema!N419)</f>
        <v>LEEG</v>
      </c>
    </row>
    <row r="407" spans="1:15" x14ac:dyDescent="0.2">
      <c r="A407" t="str">
        <f>Schema!A420&amp;Schema!B420&amp;Schema!C420&amp;Schema!D420</f>
        <v>PERCWRK</v>
      </c>
      <c r="B407" t="str">
        <f t="shared" si="42"/>
        <v>WH</v>
      </c>
      <c r="C407" s="52">
        <f>IF(A407="","",IF(LEN(Schema!A420)=2,1,IF(LEN(Schema!B420)=2,10,IF(LEN(Schema!C420)=2,100,0))))</f>
        <v>0</v>
      </c>
      <c r="D407" s="52">
        <f t="shared" si="43"/>
        <v>100</v>
      </c>
      <c r="E407" s="52">
        <f>IF(A407="","",SUM(Tabel2[[#This Row],[I1]:[I2]]))</f>
        <v>100</v>
      </c>
      <c r="F407" s="53" t="str">
        <f t="shared" si="44"/>
        <v>PP</v>
      </c>
      <c r="G407" s="53" t="str">
        <f t="shared" si="45"/>
        <v>OG</v>
      </c>
      <c r="H407" s="53" t="str">
        <f t="shared" si="46"/>
        <v>WH</v>
      </c>
      <c r="I407" s="53" t="str">
        <f t="shared" si="47"/>
        <v>PP/OG/WH</v>
      </c>
      <c r="J407" t="str">
        <f>IF(C407="","",IF(LEN(Tabel2[[#This Row],[Entiteit of attribuut]])=2,"",Tabel2[[#This Row],[Entiteit]]&amp;"_"&amp;Tabel2[[#This Row],[Entiteit of attribuut]]))</f>
        <v>WH_PERCWRK</v>
      </c>
      <c r="K407" t="str">
        <f>IF(Schema!I420="","",Schema!I420)</f>
        <v/>
      </c>
      <c r="L407" t="str">
        <f>IF(Schema!J420="","",Schema!J420)</f>
        <v/>
      </c>
      <c r="M407" t="str">
        <f>IF(Schema!K420="","",Schema!K420)</f>
        <v/>
      </c>
      <c r="N407" t="str">
        <f>IF(Schema!L420="","",Schema!L420)</f>
        <v/>
      </c>
      <c r="O407" t="str">
        <f>IF(Schema!N420="","",Schema!N420)</f>
        <v>LEEG</v>
      </c>
    </row>
    <row r="408" spans="1:15" x14ac:dyDescent="0.2">
      <c r="A408" t="str">
        <f>Schema!A421&amp;Schema!B421&amp;Schema!C421&amp;Schema!D421</f>
        <v>PRODBEW</v>
      </c>
      <c r="B408" t="str">
        <f t="shared" si="42"/>
        <v>WH</v>
      </c>
      <c r="C408" s="52">
        <f>IF(A408="","",IF(LEN(Schema!A421)=2,1,IF(LEN(Schema!B421)=2,10,IF(LEN(Schema!C421)=2,100,0))))</f>
        <v>0</v>
      </c>
      <c r="D408" s="52">
        <f t="shared" si="43"/>
        <v>100</v>
      </c>
      <c r="E408" s="52">
        <f>IF(A408="","",SUM(Tabel2[[#This Row],[I1]:[I2]]))</f>
        <v>100</v>
      </c>
      <c r="F408" s="53" t="str">
        <f t="shared" si="44"/>
        <v>PP</v>
      </c>
      <c r="G408" s="53" t="str">
        <f t="shared" si="45"/>
        <v>OG</v>
      </c>
      <c r="H408" s="53" t="str">
        <f t="shared" si="46"/>
        <v>WH</v>
      </c>
      <c r="I408" s="53" t="str">
        <f t="shared" si="47"/>
        <v>PP/OG/WH</v>
      </c>
      <c r="J408" t="str">
        <f>IF(C408="","",IF(LEN(Tabel2[[#This Row],[Entiteit of attribuut]])=2,"",Tabel2[[#This Row],[Entiteit]]&amp;"_"&amp;Tabel2[[#This Row],[Entiteit of attribuut]]))</f>
        <v>WH_PRODBEW</v>
      </c>
      <c r="K408" t="str">
        <f>IF(Schema!I421="","",Schema!I421)</f>
        <v/>
      </c>
      <c r="L408" t="str">
        <f>IF(Schema!J421="","",Schema!J421)</f>
        <v/>
      </c>
      <c r="M408" t="str">
        <f>IF(Schema!K421="","",Schema!K421)</f>
        <v/>
      </c>
      <c r="N408" t="str">
        <f>IF(Schema!L421="","",Schema!L421)</f>
        <v/>
      </c>
      <c r="O408" t="str">
        <f>IF(Schema!N421="","",Schema!N421)</f>
        <v>LEEG</v>
      </c>
    </row>
    <row r="409" spans="1:15" x14ac:dyDescent="0.2">
      <c r="A409" t="str">
        <f>Schema!A422&amp;Schema!B422&amp;Schema!C422&amp;Schema!D422</f>
        <v>RISCWZH</v>
      </c>
      <c r="B409" t="str">
        <f t="shared" si="42"/>
        <v>WH</v>
      </c>
      <c r="C409" s="52">
        <f>IF(A409="","",IF(LEN(Schema!A422)=2,1,IF(LEN(Schema!B422)=2,10,IF(LEN(Schema!C422)=2,100,0))))</f>
        <v>0</v>
      </c>
      <c r="D409" s="52">
        <f t="shared" si="43"/>
        <v>100</v>
      </c>
      <c r="E409" s="52">
        <f>IF(A409="","",SUM(Tabel2[[#This Row],[I1]:[I2]]))</f>
        <v>100</v>
      </c>
      <c r="F409" s="53" t="str">
        <f t="shared" si="44"/>
        <v>PP</v>
      </c>
      <c r="G409" s="53" t="str">
        <f t="shared" si="45"/>
        <v>OG</v>
      </c>
      <c r="H409" s="53" t="str">
        <f t="shared" si="46"/>
        <v>WH</v>
      </c>
      <c r="I409" s="53" t="str">
        <f t="shared" si="47"/>
        <v>PP/OG/WH</v>
      </c>
      <c r="J409" t="str">
        <f>IF(C409="","",IF(LEN(Tabel2[[#This Row],[Entiteit of attribuut]])=2,"",Tabel2[[#This Row],[Entiteit]]&amp;"_"&amp;Tabel2[[#This Row],[Entiteit of attribuut]]))</f>
        <v>WH_RISCWZH</v>
      </c>
      <c r="K409" t="str">
        <f>IF(Schema!I422="","",Schema!I422)</f>
        <v/>
      </c>
      <c r="L409" t="str">
        <f>IF(Schema!J422="","",Schema!J422)</f>
        <v/>
      </c>
      <c r="M409" t="str">
        <f>IF(Schema!K422="","",Schema!K422)</f>
        <v/>
      </c>
      <c r="N409" t="str">
        <f>IF(Schema!L422="","",Schema!L422)</f>
        <v/>
      </c>
      <c r="O409" t="str">
        <f>IF(Schema!N422="","",Schema!N422)</f>
        <v>LEEG</v>
      </c>
    </row>
    <row r="410" spans="1:15" x14ac:dyDescent="0.2">
      <c r="A410" t="str">
        <f>Schema!A423&amp;Schema!B423&amp;Schema!C423&amp;Schema!D423</f>
        <v>SBIBEDR</v>
      </c>
      <c r="B410" t="str">
        <f t="shared" si="42"/>
        <v>WH</v>
      </c>
      <c r="C410" s="52">
        <f>IF(A410="","",IF(LEN(Schema!A423)=2,1,IF(LEN(Schema!B423)=2,10,IF(LEN(Schema!C423)=2,100,0))))</f>
        <v>0</v>
      </c>
      <c r="D410" s="52">
        <f t="shared" si="43"/>
        <v>100</v>
      </c>
      <c r="E410" s="52">
        <f>IF(A410="","",SUM(Tabel2[[#This Row],[I1]:[I2]]))</f>
        <v>100</v>
      </c>
      <c r="F410" s="53" t="str">
        <f t="shared" si="44"/>
        <v>PP</v>
      </c>
      <c r="G410" s="53" t="str">
        <f t="shared" si="45"/>
        <v>OG</v>
      </c>
      <c r="H410" s="53" t="str">
        <f t="shared" si="46"/>
        <v>WH</v>
      </c>
      <c r="I410" s="53" t="str">
        <f t="shared" si="47"/>
        <v>PP/OG/WH</v>
      </c>
      <c r="J410" t="str">
        <f>IF(C410="","",IF(LEN(Tabel2[[#This Row],[Entiteit of attribuut]])=2,"",Tabel2[[#This Row],[Entiteit]]&amp;"_"&amp;Tabel2[[#This Row],[Entiteit of attribuut]]))</f>
        <v>WH_SBIBEDR</v>
      </c>
      <c r="K410" t="str">
        <f>IF(Schema!I423="","",Schema!I423)</f>
        <v/>
      </c>
      <c r="L410" t="str">
        <f>IF(Schema!J423="","",Schema!J423)</f>
        <v/>
      </c>
      <c r="M410" t="str">
        <f>IF(Schema!K423="","",Schema!K423)</f>
        <v/>
      </c>
      <c r="N410" t="str">
        <f>IF(Schema!L423="","",Schema!L423)</f>
        <v/>
      </c>
      <c r="O410" t="str">
        <f>IF(Schema!N423="","",Schema!N423)</f>
        <v>O</v>
      </c>
    </row>
    <row r="411" spans="1:15" x14ac:dyDescent="0.2">
      <c r="A411" t="str">
        <f>Schema!A424&amp;Schema!B424&amp;Schema!C424&amp;Schema!D424</f>
        <v>SBINVS2</v>
      </c>
      <c r="B411" t="str">
        <f t="shared" si="42"/>
        <v>WH</v>
      </c>
      <c r="C411" s="52">
        <f>IF(A411="","",IF(LEN(Schema!A424)=2,1,IF(LEN(Schema!B424)=2,10,IF(LEN(Schema!C424)=2,100,0))))</f>
        <v>0</v>
      </c>
      <c r="D411" s="52">
        <f t="shared" si="43"/>
        <v>100</v>
      </c>
      <c r="E411" s="52">
        <f>IF(A411="","",SUM(Tabel2[[#This Row],[I1]:[I2]]))</f>
        <v>100</v>
      </c>
      <c r="F411" s="53" t="str">
        <f t="shared" si="44"/>
        <v>PP</v>
      </c>
      <c r="G411" s="53" t="str">
        <f t="shared" si="45"/>
        <v>OG</v>
      </c>
      <c r="H411" s="53" t="str">
        <f t="shared" si="46"/>
        <v>WH</v>
      </c>
      <c r="I411" s="53" t="str">
        <f t="shared" si="47"/>
        <v>PP/OG/WH</v>
      </c>
      <c r="J411" t="str">
        <f>IF(C411="","",IF(LEN(Tabel2[[#This Row],[Entiteit of attribuut]])=2,"",Tabel2[[#This Row],[Entiteit]]&amp;"_"&amp;Tabel2[[#This Row],[Entiteit of attribuut]]))</f>
        <v>WH_SBINVS2</v>
      </c>
      <c r="K411" t="str">
        <f>IF(Schema!I424="","",Schema!I424)</f>
        <v/>
      </c>
      <c r="L411" t="str">
        <f>IF(Schema!J424="","",Schema!J424)</f>
        <v/>
      </c>
      <c r="M411" t="str">
        <f>IF(Schema!K424="","",Schema!K424)</f>
        <v/>
      </c>
      <c r="N411" t="str">
        <f>IF(Schema!L424="","",Schema!L424)</f>
        <v/>
      </c>
      <c r="O411" t="str">
        <f>IF(Schema!N424="","",Schema!N424)</f>
        <v>LEEG</v>
      </c>
    </row>
    <row r="412" spans="1:15" x14ac:dyDescent="0.2">
      <c r="A412" t="str">
        <f>Schema!A425&amp;Schema!B425&amp;Schema!C425&amp;Schema!D425</f>
        <v>SBINVSC</v>
      </c>
      <c r="B412" t="str">
        <f t="shared" si="42"/>
        <v>WH</v>
      </c>
      <c r="C412" s="52">
        <f>IF(A412="","",IF(LEN(Schema!A425)=2,1,IF(LEN(Schema!B425)=2,10,IF(LEN(Schema!C425)=2,100,0))))</f>
        <v>0</v>
      </c>
      <c r="D412" s="52">
        <f t="shared" si="43"/>
        <v>100</v>
      </c>
      <c r="E412" s="52">
        <f>IF(A412="","",SUM(Tabel2[[#This Row],[I1]:[I2]]))</f>
        <v>100</v>
      </c>
      <c r="F412" s="53" t="str">
        <f t="shared" si="44"/>
        <v>PP</v>
      </c>
      <c r="G412" s="53" t="str">
        <f t="shared" si="45"/>
        <v>OG</v>
      </c>
      <c r="H412" s="53" t="str">
        <f t="shared" si="46"/>
        <v>WH</v>
      </c>
      <c r="I412" s="53" t="str">
        <f t="shared" si="47"/>
        <v>PP/OG/WH</v>
      </c>
      <c r="J412" t="str">
        <f>IF(C412="","",IF(LEN(Tabel2[[#This Row],[Entiteit of attribuut]])=2,"",Tabel2[[#This Row],[Entiteit]]&amp;"_"&amp;Tabel2[[#This Row],[Entiteit of attribuut]]))</f>
        <v>WH_SBINVSC</v>
      </c>
      <c r="K412" t="str">
        <f>IF(Schema!I425="","",Schema!I425)</f>
        <v/>
      </c>
      <c r="L412" t="str">
        <f>IF(Schema!J425="","",Schema!J425)</f>
        <v/>
      </c>
      <c r="M412" t="str">
        <f>IF(Schema!K425="","",Schema!K425)</f>
        <v/>
      </c>
      <c r="N412" t="str">
        <f>IF(Schema!L425="","",Schema!L425)</f>
        <v/>
      </c>
      <c r="O412" t="str">
        <f>IF(Schema!N425="","",Schema!N425)</f>
        <v>O</v>
      </c>
    </row>
    <row r="413" spans="1:15" x14ac:dyDescent="0.2">
      <c r="A413" t="str">
        <f>Schema!A426&amp;Schema!B426&amp;Schema!C426&amp;Schema!D426</f>
        <v>SBISPCC</v>
      </c>
      <c r="B413" t="str">
        <f t="shared" si="42"/>
        <v>WH</v>
      </c>
      <c r="C413" s="52">
        <f>IF(A413="","",IF(LEN(Schema!A426)=2,1,IF(LEN(Schema!B426)=2,10,IF(LEN(Schema!C426)=2,100,0))))</f>
        <v>0</v>
      </c>
      <c r="D413" s="52">
        <f t="shared" si="43"/>
        <v>100</v>
      </c>
      <c r="E413" s="52">
        <f>IF(A413="","",SUM(Tabel2[[#This Row],[I1]:[I2]]))</f>
        <v>100</v>
      </c>
      <c r="F413" s="53" t="str">
        <f t="shared" si="44"/>
        <v>PP</v>
      </c>
      <c r="G413" s="53" t="str">
        <f t="shared" si="45"/>
        <v>OG</v>
      </c>
      <c r="H413" s="53" t="str">
        <f t="shared" si="46"/>
        <v>WH</v>
      </c>
      <c r="I413" s="53" t="str">
        <f t="shared" si="47"/>
        <v>PP/OG/WH</v>
      </c>
      <c r="J413" t="str">
        <f>IF(C413="","",IF(LEN(Tabel2[[#This Row],[Entiteit of attribuut]])=2,"",Tabel2[[#This Row],[Entiteit]]&amp;"_"&amp;Tabel2[[#This Row],[Entiteit of attribuut]]))</f>
        <v>WH_SBISPCC</v>
      </c>
      <c r="K413" t="str">
        <f>IF(Schema!I426="","",Schema!I426)</f>
        <v/>
      </c>
      <c r="L413" t="str">
        <f>IF(Schema!J426="","",Schema!J426)</f>
        <v/>
      </c>
      <c r="M413" t="str">
        <f>IF(Schema!K426="","",Schema!K426)</f>
        <v/>
      </c>
      <c r="N413" t="str">
        <f>IF(Schema!L426="","",Schema!L426)</f>
        <v/>
      </c>
      <c r="O413" t="str">
        <f>IF(Schema!N426="","",Schema!N426)</f>
        <v>O</v>
      </c>
    </row>
    <row r="414" spans="1:15" x14ac:dyDescent="0.2">
      <c r="A414" t="str">
        <f>Schema!A427&amp;Schema!B427&amp;Schema!C427&amp;Schema!D427</f>
        <v>SECTWRC</v>
      </c>
      <c r="B414" t="str">
        <f t="shared" si="42"/>
        <v>WH</v>
      </c>
      <c r="C414" s="52">
        <f>IF(A414="","",IF(LEN(Schema!A427)=2,1,IF(LEN(Schema!B427)=2,10,IF(LEN(Schema!C427)=2,100,0))))</f>
        <v>0</v>
      </c>
      <c r="D414" s="52">
        <f t="shared" si="43"/>
        <v>100</v>
      </c>
      <c r="E414" s="52">
        <f>IF(A414="","",SUM(Tabel2[[#This Row],[I1]:[I2]]))</f>
        <v>100</v>
      </c>
      <c r="F414" s="53" t="str">
        <f t="shared" si="44"/>
        <v>PP</v>
      </c>
      <c r="G414" s="53" t="str">
        <f t="shared" si="45"/>
        <v>OG</v>
      </c>
      <c r="H414" s="53" t="str">
        <f t="shared" si="46"/>
        <v>WH</v>
      </c>
      <c r="I414" s="53" t="str">
        <f t="shared" si="47"/>
        <v>PP/OG/WH</v>
      </c>
      <c r="J414" t="str">
        <f>IF(C414="","",IF(LEN(Tabel2[[#This Row],[Entiteit of attribuut]])=2,"",Tabel2[[#This Row],[Entiteit]]&amp;"_"&amp;Tabel2[[#This Row],[Entiteit of attribuut]]))</f>
        <v>WH_SECTWRC</v>
      </c>
      <c r="K414" t="str">
        <f>IF(Schema!I427="","",Schema!I427)</f>
        <v/>
      </c>
      <c r="L414" t="str">
        <f>IF(Schema!J427="","",Schema!J427)</f>
        <v/>
      </c>
      <c r="M414" t="str">
        <f>IF(Schema!K427="","",Schema!K427)</f>
        <v/>
      </c>
      <c r="N414" t="str">
        <f>IF(Schema!L427="","",Schema!L427)</f>
        <v/>
      </c>
      <c r="O414" t="str">
        <f>IF(Schema!N427="","",Schema!N427)</f>
        <v>LEEG</v>
      </c>
    </row>
    <row r="415" spans="1:15" x14ac:dyDescent="0.2">
      <c r="A415" t="str">
        <f>Schema!A428&amp;Schema!B428&amp;Schema!C428&amp;Schema!D428</f>
        <v>UITBPRC</v>
      </c>
      <c r="B415" t="str">
        <f t="shared" si="42"/>
        <v>WH</v>
      </c>
      <c r="C415" s="52">
        <f>IF(A415="","",IF(LEN(Schema!A428)=2,1,IF(LEN(Schema!B428)=2,10,IF(LEN(Schema!C428)=2,100,0))))</f>
        <v>0</v>
      </c>
      <c r="D415" s="52">
        <f t="shared" si="43"/>
        <v>100</v>
      </c>
      <c r="E415" s="52">
        <f>IF(A415="","",SUM(Tabel2[[#This Row],[I1]:[I2]]))</f>
        <v>100</v>
      </c>
      <c r="F415" s="53" t="str">
        <f t="shared" si="44"/>
        <v>PP</v>
      </c>
      <c r="G415" s="53" t="str">
        <f t="shared" si="45"/>
        <v>OG</v>
      </c>
      <c r="H415" s="53" t="str">
        <f t="shared" si="46"/>
        <v>WH</v>
      </c>
      <c r="I415" s="53" t="str">
        <f t="shared" si="47"/>
        <v>PP/OG/WH</v>
      </c>
      <c r="J415" t="str">
        <f>IF(C415="","",IF(LEN(Tabel2[[#This Row],[Entiteit of attribuut]])=2,"",Tabel2[[#This Row],[Entiteit]]&amp;"_"&amp;Tabel2[[#This Row],[Entiteit of attribuut]]))</f>
        <v>WH_UITBPRC</v>
      </c>
      <c r="K415" t="str">
        <f>IF(Schema!I428="","",Schema!I428)</f>
        <v/>
      </c>
      <c r="L415" t="str">
        <f>IF(Schema!J428="","",Schema!J428)</f>
        <v/>
      </c>
      <c r="M415" t="str">
        <f>IF(Schema!K428="","",Schema!K428)</f>
        <v/>
      </c>
      <c r="N415" t="str">
        <f>IF(Schema!L428="","",Schema!L428)</f>
        <v/>
      </c>
      <c r="O415" t="str">
        <f>IF(Schema!N428="","",Schema!N428)</f>
        <v>LEEG</v>
      </c>
    </row>
    <row r="416" spans="1:15" x14ac:dyDescent="0.2">
      <c r="A416" t="str">
        <f>Schema!A429&amp;Schema!B429&amp;Schema!C429&amp;Schema!D429</f>
        <v>UITSLIM</v>
      </c>
      <c r="B416" t="str">
        <f t="shared" si="42"/>
        <v>WH</v>
      </c>
      <c r="C416" s="52">
        <f>IF(A416="","",IF(LEN(Schema!A429)=2,1,IF(LEN(Schema!B429)=2,10,IF(LEN(Schema!C429)=2,100,0))))</f>
        <v>0</v>
      </c>
      <c r="D416" s="52">
        <f t="shared" si="43"/>
        <v>100</v>
      </c>
      <c r="E416" s="52">
        <f>IF(A416="","",SUM(Tabel2[[#This Row],[I1]:[I2]]))</f>
        <v>100</v>
      </c>
      <c r="F416" s="53" t="str">
        <f t="shared" si="44"/>
        <v>PP</v>
      </c>
      <c r="G416" s="53" t="str">
        <f t="shared" si="45"/>
        <v>OG</v>
      </c>
      <c r="H416" s="53" t="str">
        <f t="shared" si="46"/>
        <v>WH</v>
      </c>
      <c r="I416" s="53" t="str">
        <f t="shared" si="47"/>
        <v>PP/OG/WH</v>
      </c>
      <c r="J416" t="str">
        <f>IF(C416="","",IF(LEN(Tabel2[[#This Row],[Entiteit of attribuut]])=2,"",Tabel2[[#This Row],[Entiteit]]&amp;"_"&amp;Tabel2[[#This Row],[Entiteit of attribuut]]))</f>
        <v>WH_UITSLIM</v>
      </c>
      <c r="K416" t="str">
        <f>IF(Schema!I429="","",Schema!I429)</f>
        <v/>
      </c>
      <c r="L416" t="str">
        <f>IF(Schema!J429="","",Schema!J429)</f>
        <v/>
      </c>
      <c r="M416" t="str">
        <f>IF(Schema!K429="","",Schema!K429)</f>
        <v/>
      </c>
      <c r="N416" t="str">
        <f>IF(Schema!L429="","",Schema!L429)</f>
        <v/>
      </c>
      <c r="O416" t="str">
        <f>IF(Schema!N429="","",Schema!N429)</f>
        <v>LEEG</v>
      </c>
    </row>
    <row r="417" spans="1:15" x14ac:dyDescent="0.2">
      <c r="A417" t="str">
        <f>Schema!A430&amp;Schema!B430&amp;Schema!C430&amp;Schema!D430</f>
        <v>VOLGNUM</v>
      </c>
      <c r="B417" t="str">
        <f t="shared" si="42"/>
        <v>WH</v>
      </c>
      <c r="C417" s="52">
        <f>IF(A417="","",IF(LEN(Schema!A430)=2,1,IF(LEN(Schema!B430)=2,10,IF(LEN(Schema!C430)=2,100,0))))</f>
        <v>0</v>
      </c>
      <c r="D417" s="52">
        <f t="shared" si="43"/>
        <v>100</v>
      </c>
      <c r="E417" s="52">
        <f>IF(A417="","",SUM(Tabel2[[#This Row],[I1]:[I2]]))</f>
        <v>100</v>
      </c>
      <c r="F417" s="53" t="str">
        <f t="shared" si="44"/>
        <v>PP</v>
      </c>
      <c r="G417" s="53" t="str">
        <f t="shared" si="45"/>
        <v>OG</v>
      </c>
      <c r="H417" s="53" t="str">
        <f t="shared" si="46"/>
        <v>WH</v>
      </c>
      <c r="I417" s="53" t="str">
        <f t="shared" si="47"/>
        <v>PP/OG/WH</v>
      </c>
      <c r="J417" t="str">
        <f>IF(C417="","",IF(LEN(Tabel2[[#This Row],[Entiteit of attribuut]])=2,"",Tabel2[[#This Row],[Entiteit]]&amp;"_"&amp;Tabel2[[#This Row],[Entiteit of attribuut]]))</f>
        <v>WH_VOLGNUM</v>
      </c>
      <c r="K417" t="str">
        <f>IF(Schema!I430="","",Schema!I430)</f>
        <v/>
      </c>
      <c r="L417" t="str">
        <f>IF(Schema!J430="","",Schema!J430)</f>
        <v/>
      </c>
      <c r="M417" t="str">
        <f>IF(Schema!K430="","",Schema!K430)</f>
        <v/>
      </c>
      <c r="N417" t="str">
        <f>IF(Schema!L430="","",Schema!L430)</f>
        <v/>
      </c>
      <c r="O417" t="str">
        <f>IF(Schema!N430="","",Schema!N430)</f>
        <v>LEEG</v>
      </c>
    </row>
    <row r="418" spans="1:15" x14ac:dyDescent="0.2">
      <c r="A418" t="str">
        <f>Schema!A431&amp;Schema!B431&amp;Schema!C431&amp;Schema!D431</f>
        <v>VRWRKCD</v>
      </c>
      <c r="B418" t="str">
        <f t="shared" si="42"/>
        <v>WH</v>
      </c>
      <c r="C418" s="52">
        <f>IF(A418="","",IF(LEN(Schema!A431)=2,1,IF(LEN(Schema!B431)=2,10,IF(LEN(Schema!C431)=2,100,0))))</f>
        <v>0</v>
      </c>
      <c r="D418" s="52">
        <f t="shared" si="43"/>
        <v>100</v>
      </c>
      <c r="E418" s="52">
        <f>IF(A418="","",SUM(Tabel2[[#This Row],[I1]:[I2]]))</f>
        <v>100</v>
      </c>
      <c r="F418" s="53" t="str">
        <f t="shared" si="44"/>
        <v>PP</v>
      </c>
      <c r="G418" s="53" t="str">
        <f t="shared" si="45"/>
        <v>OG</v>
      </c>
      <c r="H418" s="53" t="str">
        <f t="shared" si="46"/>
        <v>WH</v>
      </c>
      <c r="I418" s="53" t="str">
        <f t="shared" si="47"/>
        <v>PP/OG/WH</v>
      </c>
      <c r="J418" t="str">
        <f>IF(C418="","",IF(LEN(Tabel2[[#This Row],[Entiteit of attribuut]])=2,"",Tabel2[[#This Row],[Entiteit]]&amp;"_"&amp;Tabel2[[#This Row],[Entiteit of attribuut]]))</f>
        <v>WH_VRWRKCD</v>
      </c>
      <c r="K418" t="str">
        <f>IF(Schema!I431="","",Schema!I431)</f>
        <v/>
      </c>
      <c r="L418" t="str">
        <f>IF(Schema!J431="","",Schema!J431)</f>
        <v/>
      </c>
      <c r="M418" t="str">
        <f>IF(Schema!K431="","",Schema!K431)</f>
        <v/>
      </c>
      <c r="N418" t="str">
        <f>IF(Schema!L431="","",Schema!L431)</f>
        <v/>
      </c>
      <c r="O418" t="str">
        <f>IF(Schema!N431="","",Schema!N431)</f>
        <v>LEEG</v>
      </c>
    </row>
    <row r="419" spans="1:15" x14ac:dyDescent="0.2">
      <c r="A419" t="str">
        <f>Schema!A432&amp;Schema!B432&amp;Schema!C432&amp;Schema!D432</f>
        <v>WRKBRG</v>
      </c>
      <c r="B419" t="str">
        <f t="shared" si="42"/>
        <v>WH</v>
      </c>
      <c r="C419" s="52">
        <f>IF(A419="","",IF(LEN(Schema!A432)=2,1,IF(LEN(Schema!B432)=2,10,IF(LEN(Schema!C432)=2,100,0))))</f>
        <v>0</v>
      </c>
      <c r="D419" s="52">
        <f t="shared" si="43"/>
        <v>100</v>
      </c>
      <c r="E419" s="52">
        <f>IF(A419="","",SUM(Tabel2[[#This Row],[I1]:[I2]]))</f>
        <v>100</v>
      </c>
      <c r="F419" s="53" t="str">
        <f t="shared" si="44"/>
        <v>PP</v>
      </c>
      <c r="G419" s="53" t="str">
        <f t="shared" si="45"/>
        <v>OG</v>
      </c>
      <c r="H419" s="53" t="str">
        <f t="shared" si="46"/>
        <v>WH</v>
      </c>
      <c r="I419" s="53" t="str">
        <f t="shared" si="47"/>
        <v>PP/OG/WH</v>
      </c>
      <c r="J419" t="str">
        <f>IF(C419="","",IF(LEN(Tabel2[[#This Row],[Entiteit of attribuut]])=2,"",Tabel2[[#This Row],[Entiteit]]&amp;"_"&amp;Tabel2[[#This Row],[Entiteit of attribuut]]))</f>
        <v>WH_WRKBRG</v>
      </c>
      <c r="K419" t="str">
        <f>IF(Schema!I432="","",Schema!I432)</f>
        <v/>
      </c>
      <c r="L419" t="str">
        <f>IF(Schema!J432="","",Schema!J432)</f>
        <v/>
      </c>
      <c r="M419" t="str">
        <f>IF(Schema!K432="","",Schema!K432)</f>
        <v/>
      </c>
      <c r="N419" t="str">
        <f>IF(Schema!L432="","",Schema!L432)</f>
        <v/>
      </c>
      <c r="O419" t="str">
        <f>IF(Schema!N432="","",Schema!N432)</f>
        <v>LEEG</v>
      </c>
    </row>
    <row r="420" spans="1:15" x14ac:dyDescent="0.2">
      <c r="A420" t="str">
        <f>Schema!A433&amp;Schema!B433&amp;Schema!C433&amp;Schema!D433</f>
        <v>WRKEIG</v>
      </c>
      <c r="B420" t="str">
        <f t="shared" si="42"/>
        <v>WH</v>
      </c>
      <c r="C420" s="52">
        <f>IF(A420="","",IF(LEN(Schema!A433)=2,1,IF(LEN(Schema!B433)=2,10,IF(LEN(Schema!C433)=2,100,0))))</f>
        <v>0</v>
      </c>
      <c r="D420" s="52">
        <f t="shared" si="43"/>
        <v>100</v>
      </c>
      <c r="E420" s="52">
        <f>IF(A420="","",SUM(Tabel2[[#This Row],[I1]:[I2]]))</f>
        <v>100</v>
      </c>
      <c r="F420" s="53" t="str">
        <f t="shared" si="44"/>
        <v>PP</v>
      </c>
      <c r="G420" s="53" t="str">
        <f t="shared" si="45"/>
        <v>OG</v>
      </c>
      <c r="H420" s="53" t="str">
        <f t="shared" si="46"/>
        <v>WH</v>
      </c>
      <c r="I420" s="53" t="str">
        <f t="shared" si="47"/>
        <v>PP/OG/WH</v>
      </c>
      <c r="J420" t="str">
        <f>IF(C420="","",IF(LEN(Tabel2[[#This Row],[Entiteit of attribuut]])=2,"",Tabel2[[#This Row],[Entiteit]]&amp;"_"&amp;Tabel2[[#This Row],[Entiteit of attribuut]]))</f>
        <v>WH_WRKEIG</v>
      </c>
      <c r="K420" t="str">
        <f>IF(Schema!I433="","",Schema!I433)</f>
        <v/>
      </c>
      <c r="L420" t="str">
        <f>IF(Schema!J433="","",Schema!J433)</f>
        <v/>
      </c>
      <c r="M420" t="str">
        <f>IF(Schema!K433="","",Schema!K433)</f>
        <v/>
      </c>
      <c r="N420" t="str">
        <f>IF(Schema!L433="","",Schema!L433)</f>
        <v/>
      </c>
      <c r="O420" t="str">
        <f>IF(Schema!N433="","",Schema!N433)</f>
        <v>LEEG</v>
      </c>
    </row>
    <row r="421" spans="1:15" x14ac:dyDescent="0.2">
      <c r="A421" t="str">
        <f>Schema!A434&amp;Schema!B434&amp;Schema!C434&amp;Schema!D434</f>
        <v>WRKSPSP</v>
      </c>
      <c r="B421" t="str">
        <f t="shared" si="42"/>
        <v>WH</v>
      </c>
      <c r="C421" s="52">
        <f>IF(A421="","",IF(LEN(Schema!A434)=2,1,IF(LEN(Schema!B434)=2,10,IF(LEN(Schema!C434)=2,100,0))))</f>
        <v>0</v>
      </c>
      <c r="D421" s="52">
        <f t="shared" si="43"/>
        <v>100</v>
      </c>
      <c r="E421" s="52">
        <f>IF(A421="","",SUM(Tabel2[[#This Row],[I1]:[I2]]))</f>
        <v>100</v>
      </c>
      <c r="F421" s="53" t="str">
        <f t="shared" si="44"/>
        <v>PP</v>
      </c>
      <c r="G421" s="53" t="str">
        <f t="shared" si="45"/>
        <v>OG</v>
      </c>
      <c r="H421" s="53" t="str">
        <f t="shared" si="46"/>
        <v>WH</v>
      </c>
      <c r="I421" s="53" t="str">
        <f t="shared" si="47"/>
        <v>PP/OG/WH</v>
      </c>
      <c r="J421" t="str">
        <f>IF(C421="","",IF(LEN(Tabel2[[#This Row],[Entiteit of attribuut]])=2,"",Tabel2[[#This Row],[Entiteit]]&amp;"_"&amp;Tabel2[[#This Row],[Entiteit of attribuut]]))</f>
        <v>WH_WRKSPSP</v>
      </c>
      <c r="K421" t="str">
        <f>IF(Schema!I434="","",Schema!I434)</f>
        <v/>
      </c>
      <c r="L421" t="str">
        <f>IF(Schema!J434="","",Schema!J434)</f>
        <v/>
      </c>
      <c r="M421" t="str">
        <f>IF(Schema!K434="","",Schema!K434)</f>
        <v/>
      </c>
      <c r="N421" t="str">
        <f>IF(Schema!L434="","",Schema!L434)</f>
        <v/>
      </c>
      <c r="O421" t="str">
        <f>IF(Schema!N434="","",Schema!N434)</f>
        <v>LEEG</v>
      </c>
    </row>
    <row r="422" spans="1:15" x14ac:dyDescent="0.2">
      <c r="A422" t="str">
        <f>Schema!A435&amp;Schema!B435&amp;Schema!C435&amp;Schema!D435</f>
        <v>EB</v>
      </c>
      <c r="B422" t="str">
        <f t="shared" si="42"/>
        <v>EB</v>
      </c>
      <c r="C422" s="52">
        <f>IF(A422="","",IF(LEN(Schema!A435)=2,1,IF(LEN(Schema!B435)=2,10,IF(LEN(Schema!C435)=2,100,0))))</f>
        <v>10</v>
      </c>
      <c r="D422" s="52">
        <f t="shared" si="43"/>
        <v>10</v>
      </c>
      <c r="E422" s="52">
        <f>IF(A422="","",SUM(Tabel2[[#This Row],[I1]:[I2]]))</f>
        <v>20</v>
      </c>
      <c r="F422" s="53" t="str">
        <f t="shared" si="44"/>
        <v>PP</v>
      </c>
      <c r="G422" s="53" t="str">
        <f t="shared" si="45"/>
        <v>EB</v>
      </c>
      <c r="H422" s="53" t="str">
        <f t="shared" si="46"/>
        <v/>
      </c>
      <c r="I422" s="53" t="str">
        <f t="shared" si="47"/>
        <v>PP/EB</v>
      </c>
      <c r="J422" t="str">
        <f>IF(C422="","",IF(LEN(Tabel2[[#This Row],[Entiteit of attribuut]])=2,"",Tabel2[[#This Row],[Entiteit]]&amp;"_"&amp;Tabel2[[#This Row],[Entiteit of attribuut]]))</f>
        <v/>
      </c>
      <c r="K422" t="str">
        <f>IF(Schema!I435="","",Schema!I435)</f>
        <v/>
      </c>
      <c r="L422" t="str">
        <f>IF(Schema!J435="","",Schema!J435)</f>
        <v/>
      </c>
      <c r="M422" t="str">
        <f>IF(Schema!K435="","",Schema!K435)</f>
        <v/>
      </c>
      <c r="N422" t="str">
        <f>IF(Schema!L435="","",Schema!L435)</f>
        <v/>
      </c>
      <c r="O422" t="str">
        <f>IF(Schema!N435="","",Schema!N435)</f>
        <v>LEEG</v>
      </c>
    </row>
    <row r="423" spans="1:15" x14ac:dyDescent="0.2">
      <c r="A423" t="str">
        <f>Schema!A436&amp;Schema!B436&amp;Schema!C436&amp;Schema!D436</f>
        <v>BTP</v>
      </c>
      <c r="B423" t="str">
        <f t="shared" si="42"/>
        <v>EB</v>
      </c>
      <c r="C423" s="52">
        <f>IF(A423="","",IF(LEN(Schema!A436)=2,1,IF(LEN(Schema!B436)=2,10,IF(LEN(Schema!C436)=2,100,0))))</f>
        <v>0</v>
      </c>
      <c r="D423" s="52">
        <f t="shared" si="43"/>
        <v>10</v>
      </c>
      <c r="E423" s="52">
        <f>IF(A423="","",SUM(Tabel2[[#This Row],[I1]:[I2]]))</f>
        <v>10</v>
      </c>
      <c r="F423" s="53" t="str">
        <f t="shared" si="44"/>
        <v>PP</v>
      </c>
      <c r="G423" s="53" t="str">
        <f t="shared" si="45"/>
        <v>EB</v>
      </c>
      <c r="H423" s="53" t="str">
        <f t="shared" si="46"/>
        <v/>
      </c>
      <c r="I423" s="53" t="str">
        <f t="shared" si="47"/>
        <v>PP/EB</v>
      </c>
      <c r="J423" t="str">
        <f>IF(C423="","",IF(LEN(Tabel2[[#This Row],[Entiteit of attribuut]])=2,"",Tabel2[[#This Row],[Entiteit]]&amp;"_"&amp;Tabel2[[#This Row],[Entiteit of attribuut]]))</f>
        <v>EB_BTP</v>
      </c>
      <c r="K423" t="str">
        <f>IF(Schema!I436="","",Schema!I436)</f>
        <v/>
      </c>
      <c r="L423" t="str">
        <f>IF(Schema!J436="","",Schema!J436)</f>
        <v/>
      </c>
      <c r="M423" t="str">
        <f>IF(Schema!K436="","",Schema!K436)</f>
        <v/>
      </c>
      <c r="N423" t="str">
        <f>IF(Schema!L436="","",Schema!L436)</f>
        <v/>
      </c>
      <c r="O423" t="str">
        <f>IF(Schema!N436="","",Schema!N436)</f>
        <v>LEEG</v>
      </c>
    </row>
    <row r="424" spans="1:15" x14ac:dyDescent="0.2">
      <c r="A424" t="str">
        <f>Schema!A437&amp;Schema!B437&amp;Schema!C437&amp;Schema!D437</f>
        <v>CODE</v>
      </c>
      <c r="B424" t="str">
        <f t="shared" si="42"/>
        <v>EB</v>
      </c>
      <c r="C424" s="52">
        <f>IF(A424="","",IF(LEN(Schema!A437)=2,1,IF(LEN(Schema!B437)=2,10,IF(LEN(Schema!C437)=2,100,0))))</f>
        <v>0</v>
      </c>
      <c r="D424" s="52">
        <f t="shared" si="43"/>
        <v>10</v>
      </c>
      <c r="E424" s="52">
        <f>IF(A424="","",SUM(Tabel2[[#This Row],[I1]:[I2]]))</f>
        <v>10</v>
      </c>
      <c r="F424" s="53" t="str">
        <f t="shared" si="44"/>
        <v>PP</v>
      </c>
      <c r="G424" s="53" t="str">
        <f t="shared" si="45"/>
        <v>EB</v>
      </c>
      <c r="H424" s="53" t="str">
        <f t="shared" si="46"/>
        <v/>
      </c>
      <c r="I424" s="53" t="str">
        <f t="shared" si="47"/>
        <v>PP/EB</v>
      </c>
      <c r="J424" t="str">
        <f>IF(C424="","",IF(LEN(Tabel2[[#This Row],[Entiteit of attribuut]])=2,"",Tabel2[[#This Row],[Entiteit]]&amp;"_"&amp;Tabel2[[#This Row],[Entiteit of attribuut]]))</f>
        <v>EB_CODE</v>
      </c>
      <c r="K424" t="str">
        <f>IF(Schema!I437="","",Schema!I437)</f>
        <v/>
      </c>
      <c r="L424" t="str">
        <f>IF(Schema!J437="","",Schema!J437)</f>
        <v/>
      </c>
      <c r="M424" t="str">
        <f>IF(Schema!K437="","",Schema!K437)</f>
        <v/>
      </c>
      <c r="N424" t="str">
        <f>IF(Schema!L437="","",Schema!L437)</f>
        <v/>
      </c>
      <c r="O424" t="str">
        <f>IF(Schema!N437="","",Schema!N437)</f>
        <v>LEEG</v>
      </c>
    </row>
    <row r="425" spans="1:15" x14ac:dyDescent="0.2">
      <c r="A425" t="str">
        <f>Schema!A438&amp;Schema!B438&amp;Schema!C438&amp;Schema!D438</f>
        <v>PPRC</v>
      </c>
      <c r="B425" t="str">
        <f t="shared" si="42"/>
        <v>EB</v>
      </c>
      <c r="C425" s="52">
        <f>IF(A425="","",IF(LEN(Schema!A438)=2,1,IF(LEN(Schema!B438)=2,10,IF(LEN(Schema!C438)=2,100,0))))</f>
        <v>0</v>
      </c>
      <c r="D425" s="52">
        <f t="shared" si="43"/>
        <v>10</v>
      </c>
      <c r="E425" s="52">
        <f>IF(A425="","",SUM(Tabel2[[#This Row],[I1]:[I2]]))</f>
        <v>10</v>
      </c>
      <c r="F425" s="53" t="str">
        <f t="shared" si="44"/>
        <v>PP</v>
      </c>
      <c r="G425" s="53" t="str">
        <f t="shared" si="45"/>
        <v>EB</v>
      </c>
      <c r="H425" s="53" t="str">
        <f t="shared" si="46"/>
        <v/>
      </c>
      <c r="I425" s="53" t="str">
        <f t="shared" si="47"/>
        <v>PP/EB</v>
      </c>
      <c r="J425" t="str">
        <f>IF(C425="","",IF(LEN(Tabel2[[#This Row],[Entiteit of attribuut]])=2,"",Tabel2[[#This Row],[Entiteit]]&amp;"_"&amp;Tabel2[[#This Row],[Entiteit of attribuut]]))</f>
        <v>EB_PPRC</v>
      </c>
      <c r="K425" t="str">
        <f>IF(Schema!I438="","",Schema!I438)</f>
        <v/>
      </c>
      <c r="L425" t="str">
        <f>IF(Schema!J438="","",Schema!J438)</f>
        <v/>
      </c>
      <c r="M425" t="str">
        <f>IF(Schema!K438="","",Schema!K438)</f>
        <v/>
      </c>
      <c r="N425" t="str">
        <f>IF(Schema!L438="","",Schema!L438)</f>
        <v/>
      </c>
      <c r="O425" t="str">
        <f>IF(Schema!N438="","",Schema!N438)</f>
        <v>LEEG</v>
      </c>
    </row>
    <row r="426" spans="1:15" x14ac:dyDescent="0.2">
      <c r="A426" t="str">
        <f>Schema!A439&amp;Schema!B439&amp;Schema!C439&amp;Schema!D439</f>
        <v>VOLGNUM</v>
      </c>
      <c r="B426" t="str">
        <f t="shared" si="42"/>
        <v>EB</v>
      </c>
      <c r="C426" s="52">
        <f>IF(A426="","",IF(LEN(Schema!A439)=2,1,IF(LEN(Schema!B439)=2,10,IF(LEN(Schema!C439)=2,100,0))))</f>
        <v>0</v>
      </c>
      <c r="D426" s="52">
        <f t="shared" si="43"/>
        <v>10</v>
      </c>
      <c r="E426" s="52">
        <f>IF(A426="","",SUM(Tabel2[[#This Row],[I1]:[I2]]))</f>
        <v>10</v>
      </c>
      <c r="F426" s="53" t="str">
        <f t="shared" si="44"/>
        <v>PP</v>
      </c>
      <c r="G426" s="53" t="str">
        <f t="shared" si="45"/>
        <v>EB</v>
      </c>
      <c r="H426" s="53" t="str">
        <f t="shared" si="46"/>
        <v/>
      </c>
      <c r="I426" s="53" t="str">
        <f t="shared" si="47"/>
        <v>PP/EB</v>
      </c>
      <c r="J426" t="str">
        <f>IF(C426="","",IF(LEN(Tabel2[[#This Row],[Entiteit of attribuut]])=2,"",Tabel2[[#This Row],[Entiteit]]&amp;"_"&amp;Tabel2[[#This Row],[Entiteit of attribuut]]))</f>
        <v>EB_VOLGNUM</v>
      </c>
      <c r="K426" t="str">
        <f>IF(Schema!I439="","",Schema!I439)</f>
        <v/>
      </c>
      <c r="L426" t="str">
        <f>IF(Schema!J439="","",Schema!J439)</f>
        <v/>
      </c>
      <c r="M426" t="str">
        <f>IF(Schema!K439="","",Schema!K439)</f>
        <v/>
      </c>
      <c r="N426" t="str">
        <f>IF(Schema!L439="","",Schema!L439)</f>
        <v/>
      </c>
      <c r="O426" t="str">
        <f>IF(Schema!N439="","",Schema!N439)</f>
        <v>LEEG</v>
      </c>
    </row>
    <row r="427" spans="1:15" x14ac:dyDescent="0.2">
      <c r="A427" t="str">
        <f>Schema!A440&amp;Schema!B440&amp;Schema!C440&amp;Schema!D440</f>
        <v>VRWRKCD</v>
      </c>
      <c r="B427" t="str">
        <f t="shared" si="42"/>
        <v>EB</v>
      </c>
      <c r="C427" s="52">
        <f>IF(A427="","",IF(LEN(Schema!A440)=2,1,IF(LEN(Schema!B440)=2,10,IF(LEN(Schema!C440)=2,100,0))))</f>
        <v>0</v>
      </c>
      <c r="D427" s="52">
        <f t="shared" si="43"/>
        <v>10</v>
      </c>
      <c r="E427" s="52">
        <f>IF(A427="","",SUM(Tabel2[[#This Row],[I1]:[I2]]))</f>
        <v>10</v>
      </c>
      <c r="F427" s="53" t="str">
        <f t="shared" si="44"/>
        <v>PP</v>
      </c>
      <c r="G427" s="53" t="str">
        <f t="shared" si="45"/>
        <v>EB</v>
      </c>
      <c r="H427" s="53" t="str">
        <f t="shared" si="46"/>
        <v/>
      </c>
      <c r="I427" s="53" t="str">
        <f t="shared" si="47"/>
        <v>PP/EB</v>
      </c>
      <c r="J427" t="str">
        <f>IF(C427="","",IF(LEN(Tabel2[[#This Row],[Entiteit of attribuut]])=2,"",Tabel2[[#This Row],[Entiteit]]&amp;"_"&amp;Tabel2[[#This Row],[Entiteit of attribuut]]))</f>
        <v>EB_VRWRKCD</v>
      </c>
      <c r="K427" t="str">
        <f>IF(Schema!I440="","",Schema!I440)</f>
        <v/>
      </c>
      <c r="L427" t="str">
        <f>IF(Schema!J440="","",Schema!J440)</f>
        <v/>
      </c>
      <c r="M427" t="str">
        <f>IF(Schema!K440="","",Schema!K440)</f>
        <v/>
      </c>
      <c r="N427" t="str">
        <f>IF(Schema!L440="","",Schema!L440)</f>
        <v/>
      </c>
      <c r="O427" t="str">
        <f>IF(Schema!N440="","",Schema!N440)</f>
        <v>LEEG</v>
      </c>
    </row>
    <row r="428" spans="1:15" x14ac:dyDescent="0.2">
      <c r="A428" t="str">
        <f>Schema!A441&amp;Schema!B441&amp;Schema!C441&amp;Schema!D441</f>
        <v>ZZP</v>
      </c>
      <c r="B428" t="str">
        <f t="shared" si="42"/>
        <v>EB</v>
      </c>
      <c r="C428" s="52">
        <f>IF(A428="","",IF(LEN(Schema!A441)=2,1,IF(LEN(Schema!B441)=2,10,IF(LEN(Schema!C441)=2,100,0))))</f>
        <v>0</v>
      </c>
      <c r="D428" s="52">
        <f t="shared" si="43"/>
        <v>10</v>
      </c>
      <c r="E428" s="52">
        <f>IF(A428="","",SUM(Tabel2[[#This Row],[I1]:[I2]]))</f>
        <v>10</v>
      </c>
      <c r="F428" s="53" t="str">
        <f t="shared" si="44"/>
        <v>PP</v>
      </c>
      <c r="G428" s="53" t="str">
        <f t="shared" si="45"/>
        <v>EB</v>
      </c>
      <c r="H428" s="53" t="str">
        <f t="shared" si="46"/>
        <v/>
      </c>
      <c r="I428" s="53" t="str">
        <f t="shared" si="47"/>
        <v>PP/EB</v>
      </c>
      <c r="J428" t="str">
        <f>IF(C428="","",IF(LEN(Tabel2[[#This Row],[Entiteit of attribuut]])=2,"",Tabel2[[#This Row],[Entiteit]]&amp;"_"&amp;Tabel2[[#This Row],[Entiteit of attribuut]]))</f>
        <v>EB_ZZP</v>
      </c>
      <c r="K428" t="str">
        <f>IF(Schema!I441="","",Schema!I441)</f>
        <v/>
      </c>
      <c r="L428" t="str">
        <f>IF(Schema!J441="","",Schema!J441)</f>
        <v/>
      </c>
      <c r="M428" t="str">
        <f>IF(Schema!K441="","",Schema!K441)</f>
        <v/>
      </c>
      <c r="N428" t="str">
        <f>IF(Schema!L441="","",Schema!L441)</f>
        <v/>
      </c>
      <c r="O428" t="str">
        <f>IF(Schema!N441="","",Schema!N441)</f>
        <v>LEEG</v>
      </c>
    </row>
    <row r="429" spans="1:15" x14ac:dyDescent="0.2">
      <c r="A429" t="str">
        <f>Schema!A442&amp;Schema!B442&amp;Schema!C442&amp;Schema!D442</f>
        <v>TP</v>
      </c>
      <c r="B429" t="str">
        <f t="shared" si="42"/>
        <v>TP</v>
      </c>
      <c r="C429" s="52">
        <f>IF(A429="","",IF(LEN(Schema!A442)=2,1,IF(LEN(Schema!B442)=2,10,IF(LEN(Schema!C442)=2,100,0))))</f>
        <v>10</v>
      </c>
      <c r="D429" s="52">
        <f t="shared" si="43"/>
        <v>10</v>
      </c>
      <c r="E429" s="52">
        <f>IF(A429="","",SUM(Tabel2[[#This Row],[I1]:[I2]]))</f>
        <v>20</v>
      </c>
      <c r="F429" s="53" t="str">
        <f t="shared" si="44"/>
        <v>PP</v>
      </c>
      <c r="G429" s="53" t="str">
        <f t="shared" si="45"/>
        <v>TP</v>
      </c>
      <c r="H429" s="53" t="str">
        <f t="shared" si="46"/>
        <v/>
      </c>
      <c r="I429" s="53" t="str">
        <f t="shared" si="47"/>
        <v>PP/TP</v>
      </c>
      <c r="J429" t="str">
        <f>IF(C429="","",IF(LEN(Tabel2[[#This Row],[Entiteit of attribuut]])=2,"",Tabel2[[#This Row],[Entiteit]]&amp;"_"&amp;Tabel2[[#This Row],[Entiteit of attribuut]]))</f>
        <v/>
      </c>
      <c r="K429" t="str">
        <f>IF(Schema!I442="","",Schema!I442)</f>
        <v/>
      </c>
      <c r="L429" t="str">
        <f>IF(Schema!J442="","",Schema!J442)</f>
        <v/>
      </c>
      <c r="M429" t="str">
        <f>IF(Schema!K442="","",Schema!K442)</f>
        <v/>
      </c>
      <c r="N429" t="str">
        <f>IF(Schema!L442="","",Schema!L442)</f>
        <v/>
      </c>
      <c r="O429" t="str">
        <f>IF(Schema!N442="","",Schema!N442)</f>
        <v>O</v>
      </c>
    </row>
    <row r="430" spans="1:15" x14ac:dyDescent="0.2">
      <c r="A430" t="str">
        <f>Schema!A443&amp;Schema!B443&amp;Schema!C443&amp;Schema!D443</f>
        <v>AFMVRGN</v>
      </c>
      <c r="B430" t="str">
        <f t="shared" si="42"/>
        <v>TP</v>
      </c>
      <c r="C430" s="52">
        <f>IF(A430="","",IF(LEN(Schema!A443)=2,1,IF(LEN(Schema!B443)=2,10,IF(LEN(Schema!C443)=2,100,0))))</f>
        <v>0</v>
      </c>
      <c r="D430" s="52">
        <f t="shared" si="43"/>
        <v>10</v>
      </c>
      <c r="E430" s="52">
        <f>IF(A430="","",SUM(Tabel2[[#This Row],[I1]:[I2]]))</f>
        <v>10</v>
      </c>
      <c r="F430" s="53" t="str">
        <f t="shared" si="44"/>
        <v>PP</v>
      </c>
      <c r="G430" s="53" t="str">
        <f t="shared" si="45"/>
        <v>TP</v>
      </c>
      <c r="H430" s="53" t="str">
        <f t="shared" si="46"/>
        <v/>
      </c>
      <c r="I430" s="53" t="str">
        <f t="shared" si="47"/>
        <v>PP/TP</v>
      </c>
      <c r="J430" t="str">
        <f>IF(C430="","",IF(LEN(Tabel2[[#This Row],[Entiteit of attribuut]])=2,"",Tabel2[[#This Row],[Entiteit]]&amp;"_"&amp;Tabel2[[#This Row],[Entiteit of attribuut]]))</f>
        <v>TP_AFMVRGN</v>
      </c>
      <c r="K430" t="str">
        <f>IF(Schema!I443="","",Schema!I443)</f>
        <v/>
      </c>
      <c r="L430" t="str">
        <f>IF(Schema!J443="","",Schema!J443)</f>
        <v/>
      </c>
      <c r="M430" t="str">
        <f>IF(Schema!K443="","",Schema!K443)</f>
        <v/>
      </c>
      <c r="N430" t="str">
        <f>IF(Schema!L443="","",Schema!L443)</f>
        <v/>
      </c>
      <c r="O430" t="str">
        <f>IF(Schema!N443="","",Schema!N443)</f>
        <v>O</v>
      </c>
    </row>
    <row r="431" spans="1:15" x14ac:dyDescent="0.2">
      <c r="A431" t="str">
        <f>Schema!A444&amp;Schema!B444&amp;Schema!C444&amp;Schema!D444</f>
        <v>IDNR</v>
      </c>
      <c r="B431" t="str">
        <f t="shared" si="42"/>
        <v>TP</v>
      </c>
      <c r="C431" s="52">
        <f>IF(A431="","",IF(LEN(Schema!A444)=2,1,IF(LEN(Schema!B444)=2,10,IF(LEN(Schema!C444)=2,100,0))))</f>
        <v>0</v>
      </c>
      <c r="D431" s="52">
        <f t="shared" si="43"/>
        <v>10</v>
      </c>
      <c r="E431" s="52">
        <f>IF(A431="","",SUM(Tabel2[[#This Row],[I1]:[I2]]))</f>
        <v>10</v>
      </c>
      <c r="F431" s="53" t="str">
        <f t="shared" si="44"/>
        <v>PP</v>
      </c>
      <c r="G431" s="53" t="str">
        <f t="shared" si="45"/>
        <v>TP</v>
      </c>
      <c r="H431" s="53" t="str">
        <f t="shared" si="46"/>
        <v/>
      </c>
      <c r="I431" s="53" t="str">
        <f t="shared" si="47"/>
        <v>PP/TP</v>
      </c>
      <c r="J431" t="str">
        <f>IF(C431="","",IF(LEN(Tabel2[[#This Row],[Entiteit of attribuut]])=2,"",Tabel2[[#This Row],[Entiteit]]&amp;"_"&amp;Tabel2[[#This Row],[Entiteit of attribuut]]))</f>
        <v>TP_IDNR</v>
      </c>
      <c r="K431" t="str">
        <f>IF(Schema!I444="","",Schema!I444)</f>
        <v/>
      </c>
      <c r="L431" t="str">
        <f>IF(Schema!J444="","",Schema!J444)</f>
        <v/>
      </c>
      <c r="M431" t="str">
        <f>IF(Schema!K444="","",Schema!K444)</f>
        <v/>
      </c>
      <c r="N431" t="str">
        <f>IF(Schema!L444="","",Schema!L444)</f>
        <v/>
      </c>
      <c r="O431" t="str">
        <f>IF(Schema!N444="","",Schema!N444)</f>
        <v>O</v>
      </c>
    </row>
    <row r="432" spans="1:15" x14ac:dyDescent="0.2">
      <c r="A432" t="str">
        <f>Schema!A445&amp;Schema!B445&amp;Schema!C445&amp;Schema!D445</f>
        <v>VE</v>
      </c>
      <c r="B432" t="str">
        <f t="shared" si="42"/>
        <v>VE</v>
      </c>
      <c r="C432" s="52">
        <f>IF(A432="","",IF(LEN(Schema!A445)=2,1,IF(LEN(Schema!B445)=2,10,IF(LEN(Schema!C445)=2,100,0))))</f>
        <v>10</v>
      </c>
      <c r="D432" s="52">
        <f t="shared" si="43"/>
        <v>10</v>
      </c>
      <c r="E432" s="52">
        <f>IF(A432="","",SUM(Tabel2[[#This Row],[I1]:[I2]]))</f>
        <v>20</v>
      </c>
      <c r="F432" s="53" t="str">
        <f t="shared" si="44"/>
        <v>PP</v>
      </c>
      <c r="G432" s="53" t="str">
        <f t="shared" si="45"/>
        <v>VE</v>
      </c>
      <c r="H432" s="53" t="str">
        <f t="shared" si="46"/>
        <v/>
      </c>
      <c r="I432" s="53" t="str">
        <f t="shared" si="47"/>
        <v>PP/VE</v>
      </c>
      <c r="J432" t="str">
        <f>IF(C432="","",IF(LEN(Tabel2[[#This Row],[Entiteit of attribuut]])=2,"",Tabel2[[#This Row],[Entiteit]]&amp;"_"&amp;Tabel2[[#This Row],[Entiteit of attribuut]]))</f>
        <v/>
      </c>
      <c r="K432" t="str">
        <f>IF(Schema!I445="","",Schema!I445)</f>
        <v/>
      </c>
      <c r="L432" t="str">
        <f>IF(Schema!J445="","",Schema!J445)</f>
        <v/>
      </c>
      <c r="M432" t="str">
        <f>IF(Schema!K445="","",Schema!K445)</f>
        <v/>
      </c>
      <c r="N432" t="str">
        <f>IF(Schema!L445="","",Schema!L445)</f>
        <v/>
      </c>
      <c r="O432" t="str">
        <f>IF(Schema!N445="","",Schema!N445)</f>
        <v>V</v>
      </c>
    </row>
    <row r="433" spans="1:15" x14ac:dyDescent="0.2">
      <c r="A433" t="str">
        <f>Schema!A446&amp;Schema!B446&amp;Schema!C446&amp;Schema!D446</f>
        <v>ANAAM</v>
      </c>
      <c r="B433" t="str">
        <f t="shared" si="42"/>
        <v>VE</v>
      </c>
      <c r="C433" s="52">
        <f>IF(A433="","",IF(LEN(Schema!A446)=2,1,IF(LEN(Schema!B446)=2,10,IF(LEN(Schema!C446)=2,100,0))))</f>
        <v>0</v>
      </c>
      <c r="D433" s="52">
        <f t="shared" si="43"/>
        <v>10</v>
      </c>
      <c r="E433" s="52">
        <f>IF(A433="","",SUM(Tabel2[[#This Row],[I1]:[I2]]))</f>
        <v>10</v>
      </c>
      <c r="F433" s="53" t="str">
        <f t="shared" si="44"/>
        <v>PP</v>
      </c>
      <c r="G433" s="53" t="str">
        <f t="shared" si="45"/>
        <v>VE</v>
      </c>
      <c r="H433" s="53" t="str">
        <f t="shared" si="46"/>
        <v/>
      </c>
      <c r="I433" s="53" t="str">
        <f t="shared" si="47"/>
        <v>PP/VE</v>
      </c>
      <c r="J433" t="str">
        <f>IF(C433="","",IF(LEN(Tabel2[[#This Row],[Entiteit of attribuut]])=2,"",Tabel2[[#This Row],[Entiteit]]&amp;"_"&amp;Tabel2[[#This Row],[Entiteit of attribuut]]))</f>
        <v>VE_ANAAM</v>
      </c>
      <c r="K433" t="str">
        <f>IF(Schema!I446="","",Schema!I446)</f>
        <v/>
      </c>
      <c r="L433" t="str">
        <f>IF(Schema!J446="","",Schema!J446)</f>
        <v/>
      </c>
      <c r="M433" t="str">
        <f>IF(Schema!K446="","",Schema!K446)</f>
        <v/>
      </c>
      <c r="N433" t="str">
        <f>IF(Schema!L446="","",Schema!L446)</f>
        <v/>
      </c>
      <c r="O433" t="str">
        <f>IF(Schema!N446="","",Schema!N446)</f>
        <v>V</v>
      </c>
    </row>
    <row r="434" spans="1:15" x14ac:dyDescent="0.2">
      <c r="A434" t="str">
        <f>Schema!A447&amp;Schema!B447&amp;Schema!C447&amp;Schema!D447</f>
        <v>IDNR</v>
      </c>
      <c r="B434" t="str">
        <f t="shared" si="42"/>
        <v>VE</v>
      </c>
      <c r="C434" s="52">
        <f>IF(A434="","",IF(LEN(Schema!A447)=2,1,IF(LEN(Schema!B447)=2,10,IF(LEN(Schema!C447)=2,100,0))))</f>
        <v>0</v>
      </c>
      <c r="D434" s="52">
        <f t="shared" si="43"/>
        <v>10</v>
      </c>
      <c r="E434" s="52">
        <f>IF(A434="","",SUM(Tabel2[[#This Row],[I1]:[I2]]))</f>
        <v>10</v>
      </c>
      <c r="F434" s="53" t="str">
        <f t="shared" si="44"/>
        <v>PP</v>
      </c>
      <c r="G434" s="53" t="str">
        <f t="shared" si="45"/>
        <v>VE</v>
      </c>
      <c r="H434" s="53" t="str">
        <f t="shared" si="46"/>
        <v/>
      </c>
      <c r="I434" s="53" t="str">
        <f t="shared" si="47"/>
        <v>PP/VE</v>
      </c>
      <c r="J434" t="str">
        <f>IF(C434="","",IF(LEN(Tabel2[[#This Row],[Entiteit of attribuut]])=2,"",Tabel2[[#This Row],[Entiteit]]&amp;"_"&amp;Tabel2[[#This Row],[Entiteit of attribuut]]))</f>
        <v>VE_IDNR</v>
      </c>
      <c r="K434" t="str">
        <f>IF(Schema!I447="","",Schema!I447)</f>
        <v/>
      </c>
      <c r="L434" t="str">
        <f>IF(Schema!J447="","",Schema!J447)</f>
        <v/>
      </c>
      <c r="M434" t="str">
        <f>IF(Schema!K447="","",Schema!K447)</f>
        <v/>
      </c>
      <c r="N434" t="str">
        <f>IF(Schema!L447="","",Schema!L447)</f>
        <v/>
      </c>
      <c r="O434" t="str">
        <f>IF(Schema!N447="","",Schema!N447)</f>
        <v>O</v>
      </c>
    </row>
    <row r="435" spans="1:15" x14ac:dyDescent="0.2">
      <c r="A435" t="str">
        <f>Schema!A448&amp;Schema!B448&amp;Schema!C448&amp;Schema!D448</f>
        <v>MYAAND</v>
      </c>
      <c r="B435" t="str">
        <f t="shared" si="42"/>
        <v>VE</v>
      </c>
      <c r="C435" s="52">
        <f>IF(A435="","",IF(LEN(Schema!A448)=2,1,IF(LEN(Schema!B448)=2,10,IF(LEN(Schema!C448)=2,100,0))))</f>
        <v>0</v>
      </c>
      <c r="D435" s="52">
        <f t="shared" si="43"/>
        <v>10</v>
      </c>
      <c r="E435" s="52">
        <f>IF(A435="","",SUM(Tabel2[[#This Row],[I1]:[I2]]))</f>
        <v>10</v>
      </c>
      <c r="F435" s="53" t="str">
        <f t="shared" si="44"/>
        <v>PP</v>
      </c>
      <c r="G435" s="53" t="str">
        <f t="shared" si="45"/>
        <v>VE</v>
      </c>
      <c r="H435" s="53" t="str">
        <f t="shared" si="46"/>
        <v/>
      </c>
      <c r="I435" s="53" t="str">
        <f t="shared" si="47"/>
        <v>PP/VE</v>
      </c>
      <c r="J435" t="str">
        <f>IF(C435="","",IF(LEN(Tabel2[[#This Row],[Entiteit of attribuut]])=2,"",Tabel2[[#This Row],[Entiteit]]&amp;"_"&amp;Tabel2[[#This Row],[Entiteit of attribuut]]))</f>
        <v>VE_MYAAND</v>
      </c>
      <c r="K435" t="str">
        <f>IF(Schema!I448="","",Schema!I448)</f>
        <v/>
      </c>
      <c r="L435" t="str">
        <f>IF(Schema!J448="","",Schema!J448)</f>
        <v/>
      </c>
      <c r="M435" t="str">
        <f>IF(Schema!K448="","",Schema!K448)</f>
        <v/>
      </c>
      <c r="N435" t="str">
        <f>IF(Schema!L448="","",Schema!L448)</f>
        <v/>
      </c>
      <c r="O435" t="str">
        <f>IF(Schema!N448="","",Schema!N448)</f>
        <v>O</v>
      </c>
    </row>
    <row r="436" spans="1:15" x14ac:dyDescent="0.2">
      <c r="A436" t="str">
        <f>Schema!A449&amp;Schema!B449&amp;Schema!C449&amp;Schema!D449</f>
        <v>TELNUM</v>
      </c>
      <c r="B436" t="str">
        <f t="shared" si="42"/>
        <v>VE</v>
      </c>
      <c r="C436" s="52">
        <f>IF(A436="","",IF(LEN(Schema!A449)=2,1,IF(LEN(Schema!B449)=2,10,IF(LEN(Schema!C449)=2,100,0))))</f>
        <v>0</v>
      </c>
      <c r="D436" s="52">
        <f t="shared" si="43"/>
        <v>10</v>
      </c>
      <c r="E436" s="52">
        <f>IF(A436="","",SUM(Tabel2[[#This Row],[I1]:[I2]]))</f>
        <v>10</v>
      </c>
      <c r="F436" s="53" t="str">
        <f t="shared" si="44"/>
        <v>PP</v>
      </c>
      <c r="G436" s="53" t="str">
        <f t="shared" si="45"/>
        <v>VE</v>
      </c>
      <c r="H436" s="53" t="str">
        <f t="shared" si="46"/>
        <v/>
      </c>
      <c r="I436" s="53" t="str">
        <f t="shared" si="47"/>
        <v>PP/VE</v>
      </c>
      <c r="J436" t="str">
        <f>IF(C436="","",IF(LEN(Tabel2[[#This Row],[Entiteit of attribuut]])=2,"",Tabel2[[#This Row],[Entiteit]]&amp;"_"&amp;Tabel2[[#This Row],[Entiteit of attribuut]]))</f>
        <v>VE_TELNUM</v>
      </c>
      <c r="K436" t="str">
        <f>IF(Schema!I449="","",Schema!I449)</f>
        <v/>
      </c>
      <c r="L436" t="str">
        <f>IF(Schema!J449="","",Schema!J449)</f>
        <v/>
      </c>
      <c r="M436" t="str">
        <f>IF(Schema!K449="","",Schema!K449)</f>
        <v/>
      </c>
      <c r="N436" t="str">
        <f>IF(Schema!L449="","",Schema!L449)</f>
        <v/>
      </c>
      <c r="O436" t="str">
        <f>IF(Schema!N449="","",Schema!N449)</f>
        <v>V</v>
      </c>
    </row>
    <row r="437" spans="1:15" x14ac:dyDescent="0.2">
      <c r="A437" t="str">
        <f>Schema!A450&amp;Schema!B450&amp;Schema!C450&amp;Schema!D450</f>
        <v>TWEEDED</v>
      </c>
      <c r="B437" t="str">
        <f t="shared" si="42"/>
        <v>VE</v>
      </c>
      <c r="C437" s="52">
        <f>IF(A437="","",IF(LEN(Schema!A450)=2,1,IF(LEN(Schema!B450)=2,10,IF(LEN(Schema!C450)=2,100,0))))</f>
        <v>0</v>
      </c>
      <c r="D437" s="52">
        <f t="shared" si="43"/>
        <v>10</v>
      </c>
      <c r="E437" s="52">
        <f>IF(A437="","",SUM(Tabel2[[#This Row],[I1]:[I2]]))</f>
        <v>10</v>
      </c>
      <c r="F437" s="53" t="str">
        <f t="shared" si="44"/>
        <v>PP</v>
      </c>
      <c r="G437" s="53" t="str">
        <f t="shared" si="45"/>
        <v>VE</v>
      </c>
      <c r="H437" s="53" t="str">
        <f t="shared" si="46"/>
        <v/>
      </c>
      <c r="I437" s="53" t="str">
        <f t="shared" si="47"/>
        <v>PP/VE</v>
      </c>
      <c r="J437" t="str">
        <f>IF(C437="","",IF(LEN(Tabel2[[#This Row],[Entiteit of attribuut]])=2,"",Tabel2[[#This Row],[Entiteit]]&amp;"_"&amp;Tabel2[[#This Row],[Entiteit of attribuut]]))</f>
        <v>VE_TWEEDED</v>
      </c>
      <c r="K437" t="str">
        <f>IF(Schema!I450="","",Schema!I450)</f>
        <v/>
      </c>
      <c r="L437" t="str">
        <f>IF(Schema!J450="","",Schema!J450)</f>
        <v/>
      </c>
      <c r="M437" t="str">
        <f>IF(Schema!K450="","",Schema!K450)</f>
        <v/>
      </c>
      <c r="N437" t="str">
        <f>IF(Schema!L450="","",Schema!L450)</f>
        <v/>
      </c>
      <c r="O437" t="str">
        <f>IF(Schema!N450="","",Schema!N450)</f>
        <v>O</v>
      </c>
    </row>
    <row r="438" spans="1:15" x14ac:dyDescent="0.2">
      <c r="A438" t="str">
        <f>Schema!A451&amp;Schema!B451&amp;Schema!C451&amp;Schema!D451</f>
        <v>VOLGNUM</v>
      </c>
      <c r="B438" t="str">
        <f t="shared" si="42"/>
        <v>VE</v>
      </c>
      <c r="C438" s="52">
        <f>IF(A438="","",IF(LEN(Schema!A451)=2,1,IF(LEN(Schema!B451)=2,10,IF(LEN(Schema!C451)=2,100,0))))</f>
        <v>0</v>
      </c>
      <c r="D438" s="52">
        <f t="shared" si="43"/>
        <v>10</v>
      </c>
      <c r="E438" s="52">
        <f>IF(A438="","",SUM(Tabel2[[#This Row],[I1]:[I2]]))</f>
        <v>10</v>
      </c>
      <c r="F438" s="53" t="str">
        <f t="shared" si="44"/>
        <v>PP</v>
      </c>
      <c r="G438" s="53" t="str">
        <f t="shared" si="45"/>
        <v>VE</v>
      </c>
      <c r="H438" s="53" t="str">
        <f t="shared" si="46"/>
        <v/>
      </c>
      <c r="I438" s="53" t="str">
        <f t="shared" si="47"/>
        <v>PP/VE</v>
      </c>
      <c r="J438" t="str">
        <f>IF(C438="","",IF(LEN(Tabel2[[#This Row],[Entiteit of attribuut]])=2,"",Tabel2[[#This Row],[Entiteit]]&amp;"_"&amp;Tabel2[[#This Row],[Entiteit of attribuut]]))</f>
        <v>VE_VOLGNUM</v>
      </c>
      <c r="K438" t="str">
        <f>IF(Schema!I451="","",Schema!I451)</f>
        <v/>
      </c>
      <c r="L438" t="str">
        <f>IF(Schema!J451="","",Schema!J451)</f>
        <v/>
      </c>
      <c r="M438" t="str">
        <f>IF(Schema!K451="","",Schema!K451)</f>
        <v/>
      </c>
      <c r="N438" t="str">
        <f>IF(Schema!L451="","",Schema!L451)</f>
        <v/>
      </c>
      <c r="O438" t="str">
        <f>IF(Schema!N451="","",Schema!N451)</f>
        <v>LEEG</v>
      </c>
    </row>
    <row r="439" spans="1:15" x14ac:dyDescent="0.2">
      <c r="A439" t="str">
        <f>Schema!A452&amp;Schema!B452&amp;Schema!C452&amp;Schema!D452</f>
        <v>VRWRKCD</v>
      </c>
      <c r="B439" t="str">
        <f t="shared" si="42"/>
        <v>VE</v>
      </c>
      <c r="C439" s="52">
        <f>IF(A439="","",IF(LEN(Schema!A452)=2,1,IF(LEN(Schema!B452)=2,10,IF(LEN(Schema!C452)=2,100,0))))</f>
        <v>0</v>
      </c>
      <c r="D439" s="52">
        <f t="shared" si="43"/>
        <v>10</v>
      </c>
      <c r="E439" s="52">
        <f>IF(A439="","",SUM(Tabel2[[#This Row],[I1]:[I2]]))</f>
        <v>10</v>
      </c>
      <c r="F439" s="53" t="str">
        <f t="shared" si="44"/>
        <v>PP</v>
      </c>
      <c r="G439" s="53" t="str">
        <f t="shared" si="45"/>
        <v>VE</v>
      </c>
      <c r="H439" s="53" t="str">
        <f t="shared" si="46"/>
        <v/>
      </c>
      <c r="I439" s="53" t="str">
        <f t="shared" si="47"/>
        <v>PP/VE</v>
      </c>
      <c r="J439" t="str">
        <f>IF(C439="","",IF(LEN(Tabel2[[#This Row],[Entiteit of attribuut]])=2,"",Tabel2[[#This Row],[Entiteit]]&amp;"_"&amp;Tabel2[[#This Row],[Entiteit of attribuut]]))</f>
        <v>VE_VRWRKCD</v>
      </c>
      <c r="K439" t="str">
        <f>IF(Schema!I452="","",Schema!I452)</f>
        <v/>
      </c>
      <c r="L439" t="str">
        <f>IF(Schema!J452="","",Schema!J452)</f>
        <v/>
      </c>
      <c r="M439" t="str">
        <f>IF(Schema!K452="","",Schema!K452)</f>
        <v/>
      </c>
      <c r="N439" t="str">
        <f>IF(Schema!L452="","",Schema!L452)</f>
        <v/>
      </c>
      <c r="O439" t="str">
        <f>IF(Schema!N452="","",Schema!N452)</f>
        <v>LEEG</v>
      </c>
    </row>
    <row r="440" spans="1:15" x14ac:dyDescent="0.2">
      <c r="A440" t="str">
        <f>Schema!A453&amp;Schema!B453&amp;Schema!C453&amp;Schema!D453</f>
        <v>VL</v>
      </c>
      <c r="B440" t="str">
        <f t="shared" si="42"/>
        <v>VL</v>
      </c>
      <c r="C440" s="52">
        <f>IF(A440="","",IF(LEN(Schema!A453)=2,1,IF(LEN(Schema!B453)=2,10,IF(LEN(Schema!C453)=2,100,0))))</f>
        <v>10</v>
      </c>
      <c r="D440" s="52">
        <f t="shared" si="43"/>
        <v>10</v>
      </c>
      <c r="E440" s="52">
        <f>IF(A440="","",SUM(Tabel2[[#This Row],[I1]:[I2]]))</f>
        <v>20</v>
      </c>
      <c r="F440" s="53" t="str">
        <f t="shared" si="44"/>
        <v>PP</v>
      </c>
      <c r="G440" s="53" t="str">
        <f t="shared" si="45"/>
        <v>VL</v>
      </c>
      <c r="H440" s="53" t="str">
        <f t="shared" si="46"/>
        <v/>
      </c>
      <c r="I440" s="53" t="str">
        <f t="shared" si="47"/>
        <v>PP/VL</v>
      </c>
      <c r="J440" t="str">
        <f>IF(C440="","",IF(LEN(Tabel2[[#This Row],[Entiteit of attribuut]])=2,"",Tabel2[[#This Row],[Entiteit]]&amp;"_"&amp;Tabel2[[#This Row],[Entiteit of attribuut]]))</f>
        <v/>
      </c>
      <c r="K440" t="str">
        <f>IF(Schema!I453="","",Schema!I453)</f>
        <v/>
      </c>
      <c r="L440" t="str">
        <f>IF(Schema!J453="","",Schema!J453)</f>
        <v/>
      </c>
      <c r="M440" t="str">
        <f>IF(Schema!K453="","",Schema!K453)</f>
        <v/>
      </c>
      <c r="N440" t="str">
        <f>IF(Schema!L453="","",Schema!L453)</f>
        <v/>
      </c>
      <c r="O440" t="str">
        <f>IF(Schema!N453="","",Schema!N453)</f>
        <v>V</v>
      </c>
    </row>
    <row r="441" spans="1:15" x14ac:dyDescent="0.2">
      <c r="A441" t="str">
        <f>Schema!A454&amp;Schema!B454&amp;Schema!C454&amp;Schema!D454</f>
        <v>ANAAM</v>
      </c>
      <c r="B441" t="str">
        <f t="shared" si="42"/>
        <v>VL</v>
      </c>
      <c r="C441" s="52">
        <f>IF(A441="","",IF(LEN(Schema!A454)=2,1,IF(LEN(Schema!B454)=2,10,IF(LEN(Schema!C454)=2,100,0))))</f>
        <v>0</v>
      </c>
      <c r="D441" s="52">
        <f t="shared" si="43"/>
        <v>10</v>
      </c>
      <c r="E441" s="52">
        <f>IF(A441="","",SUM(Tabel2[[#This Row],[I1]:[I2]]))</f>
        <v>10</v>
      </c>
      <c r="F441" s="53" t="str">
        <f t="shared" si="44"/>
        <v>PP</v>
      </c>
      <c r="G441" s="53" t="str">
        <f t="shared" si="45"/>
        <v>VL</v>
      </c>
      <c r="H441" s="53" t="str">
        <f t="shared" si="46"/>
        <v/>
      </c>
      <c r="I441" s="53" t="str">
        <f t="shared" si="47"/>
        <v>PP/VL</v>
      </c>
      <c r="J441" t="str">
        <f>IF(C441="","",IF(LEN(Tabel2[[#This Row],[Entiteit of attribuut]])=2,"",Tabel2[[#This Row],[Entiteit]]&amp;"_"&amp;Tabel2[[#This Row],[Entiteit of attribuut]]))</f>
        <v>VL_ANAAM</v>
      </c>
      <c r="K441" t="str">
        <f>IF(Schema!I454="","",Schema!I454)</f>
        <v/>
      </c>
      <c r="L441" t="str">
        <f>IF(Schema!J454="","",Schema!J454)</f>
        <v/>
      </c>
      <c r="M441" t="str">
        <f>IF(Schema!K454="","",Schema!K454)</f>
        <v/>
      </c>
      <c r="N441" t="str">
        <f>IF(Schema!L454="","",Schema!L454)</f>
        <v/>
      </c>
      <c r="O441" t="str">
        <f>IF(Schema!N454="","",Schema!N454)</f>
        <v>V</v>
      </c>
    </row>
    <row r="442" spans="1:15" x14ac:dyDescent="0.2">
      <c r="A442" t="str">
        <f>Schema!A455&amp;Schema!B455&amp;Schema!C455&amp;Schema!D455</f>
        <v>EMAIL</v>
      </c>
      <c r="B442" t="str">
        <f t="shared" si="42"/>
        <v>VL</v>
      </c>
      <c r="C442" s="52">
        <f>IF(A442="","",IF(LEN(Schema!A455)=2,1,IF(LEN(Schema!B455)=2,10,IF(LEN(Schema!C455)=2,100,0))))</f>
        <v>0</v>
      </c>
      <c r="D442" s="52">
        <f t="shared" si="43"/>
        <v>10</v>
      </c>
      <c r="E442" s="52">
        <f>IF(A442="","",SUM(Tabel2[[#This Row],[I1]:[I2]]))</f>
        <v>10</v>
      </c>
      <c r="F442" s="53" t="str">
        <f t="shared" si="44"/>
        <v>PP</v>
      </c>
      <c r="G442" s="53" t="str">
        <f t="shared" si="45"/>
        <v>VL</v>
      </c>
      <c r="H442" s="53" t="str">
        <f t="shared" si="46"/>
        <v/>
      </c>
      <c r="I442" s="53" t="str">
        <f t="shared" si="47"/>
        <v>PP/VL</v>
      </c>
      <c r="J442" t="str">
        <f>IF(C442="","",IF(LEN(Tabel2[[#This Row],[Entiteit of attribuut]])=2,"",Tabel2[[#This Row],[Entiteit]]&amp;"_"&amp;Tabel2[[#This Row],[Entiteit of attribuut]]))</f>
        <v>VL_EMAIL</v>
      </c>
      <c r="K442" t="str">
        <f>IF(Schema!I455="","",Schema!I455)</f>
        <v/>
      </c>
      <c r="L442" t="str">
        <f>IF(Schema!J455="","",Schema!J455)</f>
        <v/>
      </c>
      <c r="M442" t="str">
        <f>IF(Schema!K455="","",Schema!K455)</f>
        <v/>
      </c>
      <c r="N442" t="str">
        <f>IF(Schema!L455="","",Schema!L455)</f>
        <v/>
      </c>
      <c r="O442" t="str">
        <f>IF(Schema!N455="","",Schema!N455)</f>
        <v>O</v>
      </c>
    </row>
    <row r="443" spans="1:15" x14ac:dyDescent="0.2">
      <c r="A443" t="str">
        <f>Schema!A456&amp;Schema!B456&amp;Schema!C456&amp;Schema!D456</f>
        <v>MYAAND</v>
      </c>
      <c r="B443" t="str">
        <f t="shared" si="42"/>
        <v>VL</v>
      </c>
      <c r="C443" s="52">
        <f>IF(A443="","",IF(LEN(Schema!A456)=2,1,IF(LEN(Schema!B456)=2,10,IF(LEN(Schema!C456)=2,100,0))))</f>
        <v>0</v>
      </c>
      <c r="D443" s="52">
        <f t="shared" si="43"/>
        <v>10</v>
      </c>
      <c r="E443" s="52">
        <f>IF(A443="","",SUM(Tabel2[[#This Row],[I1]:[I2]]))</f>
        <v>10</v>
      </c>
      <c r="F443" s="53" t="str">
        <f t="shared" si="44"/>
        <v>PP</v>
      </c>
      <c r="G443" s="53" t="str">
        <f t="shared" si="45"/>
        <v>VL</v>
      </c>
      <c r="H443" s="53" t="str">
        <f t="shared" si="46"/>
        <v/>
      </c>
      <c r="I443" s="53" t="str">
        <f t="shared" si="47"/>
        <v>PP/VL</v>
      </c>
      <c r="J443" t="str">
        <f>IF(C443="","",IF(LEN(Tabel2[[#This Row],[Entiteit of attribuut]])=2,"",Tabel2[[#This Row],[Entiteit]]&amp;"_"&amp;Tabel2[[#This Row],[Entiteit of attribuut]]))</f>
        <v>VL_MYAAND</v>
      </c>
      <c r="K443" t="str">
        <f>IF(Schema!I456="","",Schema!I456)</f>
        <v/>
      </c>
      <c r="L443" t="str">
        <f>IF(Schema!J456="","",Schema!J456)</f>
        <v/>
      </c>
      <c r="M443" t="str">
        <f>IF(Schema!K456="","",Schema!K456)</f>
        <v/>
      </c>
      <c r="N443" t="str">
        <f>IF(Schema!L456="","",Schema!L456)</f>
        <v/>
      </c>
      <c r="O443" t="str">
        <f>IF(Schema!N456="","",Schema!N456)</f>
        <v>V</v>
      </c>
    </row>
    <row r="444" spans="1:15" x14ac:dyDescent="0.2">
      <c r="A444" t="str">
        <f>Schema!A457&amp;Schema!B457&amp;Schema!C457&amp;Schema!D457</f>
        <v>TELNUM</v>
      </c>
      <c r="B444" t="str">
        <f t="shared" si="42"/>
        <v>VL</v>
      </c>
      <c r="C444" s="52">
        <f>IF(A444="","",IF(LEN(Schema!A457)=2,1,IF(LEN(Schema!B457)=2,10,IF(LEN(Schema!C457)=2,100,0))))</f>
        <v>0</v>
      </c>
      <c r="D444" s="52">
        <f t="shared" si="43"/>
        <v>10</v>
      </c>
      <c r="E444" s="52">
        <f>IF(A444="","",SUM(Tabel2[[#This Row],[I1]:[I2]]))</f>
        <v>10</v>
      </c>
      <c r="F444" s="53" t="str">
        <f t="shared" si="44"/>
        <v>PP</v>
      </c>
      <c r="G444" s="53" t="str">
        <f t="shared" si="45"/>
        <v>VL</v>
      </c>
      <c r="H444" s="53" t="str">
        <f t="shared" si="46"/>
        <v/>
      </c>
      <c r="I444" s="53" t="str">
        <f t="shared" si="47"/>
        <v>PP/VL</v>
      </c>
      <c r="J444" t="str">
        <f>IF(C444="","",IF(LEN(Tabel2[[#This Row],[Entiteit of attribuut]])=2,"",Tabel2[[#This Row],[Entiteit]]&amp;"_"&amp;Tabel2[[#This Row],[Entiteit of attribuut]]))</f>
        <v>VL_TELNUM</v>
      </c>
      <c r="K444" t="str">
        <f>IF(Schema!I457="","",Schema!I457)</f>
        <v/>
      </c>
      <c r="L444" t="str">
        <f>IF(Schema!J457="","",Schema!J457)</f>
        <v/>
      </c>
      <c r="M444" t="str">
        <f>IF(Schema!K457="","",Schema!K457)</f>
        <v/>
      </c>
      <c r="N444" t="str">
        <f>IF(Schema!L457="","",Schema!L457)</f>
        <v/>
      </c>
      <c r="O444" t="str">
        <f>IF(Schema!N457="","",Schema!N457)</f>
        <v>O</v>
      </c>
    </row>
    <row r="445" spans="1:15" x14ac:dyDescent="0.2">
      <c r="A445" t="str">
        <f>Schema!A458&amp;Schema!B458&amp;Schema!C458&amp;Schema!D458</f>
        <v>TWEEDED</v>
      </c>
      <c r="B445" t="str">
        <f t="shared" si="42"/>
        <v>VL</v>
      </c>
      <c r="C445" s="52">
        <f>IF(A445="","",IF(LEN(Schema!A458)=2,1,IF(LEN(Schema!B458)=2,10,IF(LEN(Schema!C458)=2,100,0))))</f>
        <v>0</v>
      </c>
      <c r="D445" s="52">
        <f t="shared" si="43"/>
        <v>10</v>
      </c>
      <c r="E445" s="52">
        <f>IF(A445="","",SUM(Tabel2[[#This Row],[I1]:[I2]]))</f>
        <v>10</v>
      </c>
      <c r="F445" s="53" t="str">
        <f t="shared" si="44"/>
        <v>PP</v>
      </c>
      <c r="G445" s="53" t="str">
        <f t="shared" si="45"/>
        <v>VL</v>
      </c>
      <c r="H445" s="53" t="str">
        <f t="shared" si="46"/>
        <v/>
      </c>
      <c r="I445" s="53" t="str">
        <f t="shared" si="47"/>
        <v>PP/VL</v>
      </c>
      <c r="J445" t="str">
        <f>IF(C445="","",IF(LEN(Tabel2[[#This Row],[Entiteit of attribuut]])=2,"",Tabel2[[#This Row],[Entiteit]]&amp;"_"&amp;Tabel2[[#This Row],[Entiteit of attribuut]]))</f>
        <v>VL_TWEEDED</v>
      </c>
      <c r="K445" t="str">
        <f>IF(Schema!I458="","",Schema!I458)</f>
        <v/>
      </c>
      <c r="L445" t="str">
        <f>IF(Schema!J458="","",Schema!J458)</f>
        <v/>
      </c>
      <c r="M445" t="str">
        <f>IF(Schema!K458="","",Schema!K458)</f>
        <v/>
      </c>
      <c r="N445" t="str">
        <f>IF(Schema!L458="","",Schema!L458)</f>
        <v/>
      </c>
      <c r="O445" t="str">
        <f>IF(Schema!N458="","",Schema!N458)</f>
        <v>O</v>
      </c>
    </row>
    <row r="446" spans="1:15" x14ac:dyDescent="0.2">
      <c r="A446" t="str">
        <f>Schema!A459&amp;Schema!B459&amp;Schema!C459&amp;Schema!D459</f>
        <v>VEIDNR</v>
      </c>
      <c r="B446" t="str">
        <f t="shared" si="42"/>
        <v>VL</v>
      </c>
      <c r="C446" s="52">
        <f>IF(A446="","",IF(LEN(Schema!A459)=2,1,IF(LEN(Schema!B459)=2,10,IF(LEN(Schema!C459)=2,100,0))))</f>
        <v>0</v>
      </c>
      <c r="D446" s="52">
        <f t="shared" si="43"/>
        <v>10</v>
      </c>
      <c r="E446" s="52">
        <f>IF(A446="","",SUM(Tabel2[[#This Row],[I1]:[I2]]))</f>
        <v>10</v>
      </c>
      <c r="F446" s="53" t="str">
        <f t="shared" si="44"/>
        <v>PP</v>
      </c>
      <c r="G446" s="53" t="str">
        <f t="shared" si="45"/>
        <v>VL</v>
      </c>
      <c r="H446" s="53" t="str">
        <f t="shared" si="46"/>
        <v/>
      </c>
      <c r="I446" s="53" t="str">
        <f t="shared" si="47"/>
        <v>PP/VL</v>
      </c>
      <c r="J446" t="str">
        <f>IF(C446="","",IF(LEN(Tabel2[[#This Row],[Entiteit of attribuut]])=2,"",Tabel2[[#This Row],[Entiteit]]&amp;"_"&amp;Tabel2[[#This Row],[Entiteit of attribuut]]))</f>
        <v>VL_VEIDNR</v>
      </c>
      <c r="K446" t="str">
        <f>IF(Schema!I459="","",Schema!I459)</f>
        <v/>
      </c>
      <c r="L446" t="str">
        <f>IF(Schema!J459="","",Schema!J459)</f>
        <v/>
      </c>
      <c r="M446" t="str">
        <f>IF(Schema!K459="","",Schema!K459)</f>
        <v/>
      </c>
      <c r="N446" t="str">
        <f>IF(Schema!L459="","",Schema!L459)</f>
        <v/>
      </c>
      <c r="O446" t="str">
        <f>IF(Schema!N459="","",Schema!N459)</f>
        <v>O</v>
      </c>
    </row>
    <row r="447" spans="1:15" x14ac:dyDescent="0.2">
      <c r="A447" t="str">
        <f>Schema!A460&amp;Schema!B460&amp;Schema!C460&amp;Schema!D460</f>
        <v>VOLGNUM</v>
      </c>
      <c r="B447" t="str">
        <f t="shared" si="42"/>
        <v>VL</v>
      </c>
      <c r="C447" s="52">
        <f>IF(A447="","",IF(LEN(Schema!A460)=2,1,IF(LEN(Schema!B460)=2,10,IF(LEN(Schema!C460)=2,100,0))))</f>
        <v>0</v>
      </c>
      <c r="D447" s="52">
        <f t="shared" si="43"/>
        <v>10</v>
      </c>
      <c r="E447" s="52">
        <f>IF(A447="","",SUM(Tabel2[[#This Row],[I1]:[I2]]))</f>
        <v>10</v>
      </c>
      <c r="F447" s="53" t="str">
        <f t="shared" si="44"/>
        <v>PP</v>
      </c>
      <c r="G447" s="53" t="str">
        <f t="shared" si="45"/>
        <v>VL</v>
      </c>
      <c r="H447" s="53" t="str">
        <f t="shared" si="46"/>
        <v/>
      </c>
      <c r="I447" s="53" t="str">
        <f t="shared" si="47"/>
        <v>PP/VL</v>
      </c>
      <c r="J447" t="str">
        <f>IF(C447="","",IF(LEN(Tabel2[[#This Row],[Entiteit of attribuut]])=2,"",Tabel2[[#This Row],[Entiteit]]&amp;"_"&amp;Tabel2[[#This Row],[Entiteit of attribuut]]))</f>
        <v>VL_VOLGNUM</v>
      </c>
      <c r="K447" t="str">
        <f>IF(Schema!I460="","",Schema!I460)</f>
        <v/>
      </c>
      <c r="L447" t="str">
        <f>IF(Schema!J460="","",Schema!J460)</f>
        <v/>
      </c>
      <c r="M447" t="str">
        <f>IF(Schema!K460="","",Schema!K460)</f>
        <v/>
      </c>
      <c r="N447" t="str">
        <f>IF(Schema!L460="","",Schema!L460)</f>
        <v/>
      </c>
      <c r="O447" t="str">
        <f>IF(Schema!N460="","",Schema!N460)</f>
        <v>LEEG</v>
      </c>
    </row>
    <row r="448" spans="1:15" x14ac:dyDescent="0.2">
      <c r="A448" t="str">
        <f>Schema!A461&amp;Schema!B461&amp;Schema!C461&amp;Schema!D461</f>
        <v>VRWRKCD</v>
      </c>
      <c r="B448" t="str">
        <f t="shared" si="42"/>
        <v>VL</v>
      </c>
      <c r="C448" s="52">
        <f>IF(A448="","",IF(LEN(Schema!A461)=2,1,IF(LEN(Schema!B461)=2,10,IF(LEN(Schema!C461)=2,100,0))))</f>
        <v>0</v>
      </c>
      <c r="D448" s="52">
        <f t="shared" si="43"/>
        <v>10</v>
      </c>
      <c r="E448" s="52">
        <f>IF(A448="","",SUM(Tabel2[[#This Row],[I1]:[I2]]))</f>
        <v>10</v>
      </c>
      <c r="F448" s="53" t="str">
        <f t="shared" si="44"/>
        <v>PP</v>
      </c>
      <c r="G448" s="53" t="str">
        <f t="shared" si="45"/>
        <v>VL</v>
      </c>
      <c r="H448" s="53" t="str">
        <f t="shared" si="46"/>
        <v/>
      </c>
      <c r="I448" s="53" t="str">
        <f t="shared" si="47"/>
        <v>PP/VL</v>
      </c>
      <c r="J448" t="str">
        <f>IF(C448="","",IF(LEN(Tabel2[[#This Row],[Entiteit of attribuut]])=2,"",Tabel2[[#This Row],[Entiteit]]&amp;"_"&amp;Tabel2[[#This Row],[Entiteit of attribuut]]))</f>
        <v>VL_VRWRKCD</v>
      </c>
      <c r="K448" t="str">
        <f>IF(Schema!I461="","",Schema!I461)</f>
        <v/>
      </c>
      <c r="L448" t="str">
        <f>IF(Schema!J461="","",Schema!J461)</f>
        <v/>
      </c>
      <c r="M448" t="str">
        <f>IF(Schema!K461="","",Schema!K461)</f>
        <v/>
      </c>
      <c r="N448" t="str">
        <f>IF(Schema!L461="","",Schema!L461)</f>
        <v/>
      </c>
      <c r="O448" t="str">
        <f>IF(Schema!N461="","",Schema!N461)</f>
        <v>LEEG</v>
      </c>
    </row>
    <row r="449" spans="1:15" x14ac:dyDescent="0.2">
      <c r="A449" t="str">
        <f>Schema!A462&amp;Schema!B462&amp;Schema!C462&amp;Schema!D462</f>
        <v>VP</v>
      </c>
      <c r="B449" t="str">
        <f t="shared" si="42"/>
        <v>VP</v>
      </c>
      <c r="C449" s="52">
        <f>IF(A449="","",IF(LEN(Schema!A462)=2,1,IF(LEN(Schema!B462)=2,10,IF(LEN(Schema!C462)=2,100,0))))</f>
        <v>10</v>
      </c>
      <c r="D449" s="52">
        <f t="shared" si="43"/>
        <v>10</v>
      </c>
      <c r="E449" s="52">
        <f>IF(A449="","",SUM(Tabel2[[#This Row],[I1]:[I2]]))</f>
        <v>20</v>
      </c>
      <c r="F449" s="53" t="str">
        <f t="shared" si="44"/>
        <v>PP</v>
      </c>
      <c r="G449" s="53" t="str">
        <f t="shared" si="45"/>
        <v>VP</v>
      </c>
      <c r="H449" s="53" t="str">
        <f t="shared" si="46"/>
        <v/>
      </c>
      <c r="I449" s="53" t="str">
        <f t="shared" si="47"/>
        <v>PP/VP</v>
      </c>
      <c r="J449" t="str">
        <f>IF(C449="","",IF(LEN(Tabel2[[#This Row],[Entiteit of attribuut]])=2,"",Tabel2[[#This Row],[Entiteit]]&amp;"_"&amp;Tabel2[[#This Row],[Entiteit of attribuut]]))</f>
        <v/>
      </c>
      <c r="K449" t="str">
        <f>IF(Schema!I462="","",Schema!I462)</f>
        <v/>
      </c>
      <c r="L449" t="str">
        <f>IF(Schema!J462="","",Schema!J462)</f>
        <v/>
      </c>
      <c r="M449" t="str">
        <f>IF(Schema!K462="","",Schema!K462)</f>
        <v/>
      </c>
      <c r="N449" t="str">
        <f>IF(Schema!L462="","",Schema!L462)</f>
        <v/>
      </c>
      <c r="O449" t="str">
        <f>IF(Schema!N462="","",Schema!N462)</f>
        <v>V</v>
      </c>
    </row>
    <row r="450" spans="1:15" x14ac:dyDescent="0.2">
      <c r="A450" t="str">
        <f>Schema!A463&amp;Schema!B463&amp;Schema!C463&amp;Schema!D463</f>
        <v>GEBDAT</v>
      </c>
      <c r="B450" t="str">
        <f t="shared" si="42"/>
        <v>VP</v>
      </c>
      <c r="C450" s="52">
        <f>IF(A450="","",IF(LEN(Schema!A463)=2,1,IF(LEN(Schema!B463)=2,10,IF(LEN(Schema!C463)=2,100,0))))</f>
        <v>0</v>
      </c>
      <c r="D450" s="52">
        <f t="shared" si="43"/>
        <v>10</v>
      </c>
      <c r="E450" s="52">
        <f>IF(A450="","",SUM(Tabel2[[#This Row],[I1]:[I2]]))</f>
        <v>10</v>
      </c>
      <c r="F450" s="53" t="str">
        <f t="shared" si="44"/>
        <v>PP</v>
      </c>
      <c r="G450" s="53" t="str">
        <f t="shared" si="45"/>
        <v>VP</v>
      </c>
      <c r="H450" s="53" t="str">
        <f t="shared" si="46"/>
        <v/>
      </c>
      <c r="I450" s="53" t="str">
        <f t="shared" si="47"/>
        <v>PP/VP</v>
      </c>
      <c r="J450" t="str">
        <f>IF(C450="","",IF(LEN(Tabel2[[#This Row],[Entiteit of attribuut]])=2,"",Tabel2[[#This Row],[Entiteit]]&amp;"_"&amp;Tabel2[[#This Row],[Entiteit of attribuut]]))</f>
        <v>VP_GEBDAT</v>
      </c>
      <c r="K450" t="str">
        <f>IF(Schema!I463="","",Schema!I463)</f>
        <v/>
      </c>
      <c r="L450" t="str">
        <f>IF(Schema!J463="","",Schema!J463)</f>
        <v/>
      </c>
      <c r="M450" t="str">
        <f>IF(Schema!K463="","",Schema!K463)</f>
        <v/>
      </c>
      <c r="N450" t="str">
        <f>IF(Schema!L463="","",Schema!L463)</f>
        <v/>
      </c>
      <c r="O450" t="str">
        <f>IF(Schema!N463="","",Schema!N463)</f>
        <v>O</v>
      </c>
    </row>
    <row r="451" spans="1:15" x14ac:dyDescent="0.2">
      <c r="A451" t="str">
        <f>Schema!A464&amp;Schema!B464&amp;Schema!C464&amp;Schema!D464</f>
        <v>GESLACH</v>
      </c>
      <c r="B451" t="str">
        <f t="shared" ref="B451:B468" si="48">IF(LEN(A451)=2,A451,IF(A451="","Leeg",B450))</f>
        <v>VP</v>
      </c>
      <c r="C451" s="52">
        <f>IF(A451="","",IF(LEN(Schema!A464)=2,1,IF(LEN(Schema!B464)=2,10,IF(LEN(Schema!C464)=2,100,0))))</f>
        <v>0</v>
      </c>
      <c r="D451" s="52">
        <f t="shared" ref="D451:D468" si="49">IF(C451=0,D450,C451)</f>
        <v>10</v>
      </c>
      <c r="E451" s="52">
        <f>IF(A451="","",SUM(Tabel2[[#This Row],[I1]:[I2]]))</f>
        <v>10</v>
      </c>
      <c r="F451" s="53" t="str">
        <f t="shared" ref="F451:F468" si="50">IF(A451="","",IF(C451=1,B451,F450))</f>
        <v>PP</v>
      </c>
      <c r="G451" s="53" t="str">
        <f t="shared" ref="G451:G468" si="51">IF(C451=10,A451,IF(OR(C451=0,C451=100),G450,""))</f>
        <v>VP</v>
      </c>
      <c r="H451" s="53" t="str">
        <f t="shared" ref="H451:H468" si="52">IF(E451=200,B451,IF(C451=0,H450,""))</f>
        <v/>
      </c>
      <c r="I451" s="53" t="str">
        <f t="shared" ref="I451:I468" si="53">IF(C451="","",IF(OR(E451=1,E451=10,E451=100),I450,IF(E451=2,F451,IF(E451=20,F451&amp;"/"&amp;G451,IF(E451=200,F451&amp;"/"&amp;G451&amp;"/"&amp;H451)))))</f>
        <v>PP/VP</v>
      </c>
      <c r="J451" t="str">
        <f>IF(C451="","",IF(LEN(Tabel2[[#This Row],[Entiteit of attribuut]])=2,"",Tabel2[[#This Row],[Entiteit]]&amp;"_"&amp;Tabel2[[#This Row],[Entiteit of attribuut]]))</f>
        <v>VP_GESLACH</v>
      </c>
      <c r="K451" t="str">
        <f>IF(Schema!I464="","",Schema!I464)</f>
        <v/>
      </c>
      <c r="L451" t="str">
        <f>IF(Schema!J464="","",Schema!J464)</f>
        <v/>
      </c>
      <c r="M451" t="str">
        <f>IF(Schema!K464="","",Schema!K464)</f>
        <v/>
      </c>
      <c r="N451" t="str">
        <f>IF(Schema!L464="","",Schema!L464)</f>
        <v/>
      </c>
      <c r="O451" t="str">
        <f>IF(Schema!N464="","",Schema!N464)</f>
        <v>O</v>
      </c>
    </row>
    <row r="452" spans="1:15" x14ac:dyDescent="0.2">
      <c r="A452" t="str">
        <f>Schema!A465&amp;Schema!B465&amp;Schema!C465&amp;Schema!D465</f>
        <v>PARZAKC</v>
      </c>
      <c r="B452" t="str">
        <f t="shared" si="48"/>
        <v>VP</v>
      </c>
      <c r="C452" s="52">
        <f>IF(A452="","",IF(LEN(Schema!A465)=2,1,IF(LEN(Schema!B465)=2,10,IF(LEN(Schema!C465)=2,100,0))))</f>
        <v>0</v>
      </c>
      <c r="D452" s="52">
        <f t="shared" si="49"/>
        <v>10</v>
      </c>
      <c r="E452" s="52">
        <f>IF(A452="","",SUM(Tabel2[[#This Row],[I1]:[I2]]))</f>
        <v>10</v>
      </c>
      <c r="F452" s="53" t="str">
        <f t="shared" si="50"/>
        <v>PP</v>
      </c>
      <c r="G452" s="53" t="str">
        <f t="shared" si="51"/>
        <v>VP</v>
      </c>
      <c r="H452" s="53" t="str">
        <f t="shared" si="52"/>
        <v/>
      </c>
      <c r="I452" s="53" t="str">
        <f t="shared" si="53"/>
        <v>PP/VP</v>
      </c>
      <c r="J452" t="str">
        <f>IF(C452="","",IF(LEN(Tabel2[[#This Row],[Entiteit of attribuut]])=2,"",Tabel2[[#This Row],[Entiteit]]&amp;"_"&amp;Tabel2[[#This Row],[Entiteit of attribuut]]))</f>
        <v>VP_PARZAKC</v>
      </c>
      <c r="K452" t="str">
        <f>IF(Schema!I465="","",Schema!I465)</f>
        <v/>
      </c>
      <c r="L452" t="str">
        <f>IF(Schema!J465="","",Schema!J465)</f>
        <v/>
      </c>
      <c r="M452" t="str">
        <f>IF(Schema!K465="","",Schema!K465)</f>
        <v/>
      </c>
      <c r="N452" t="str">
        <f>IF(Schema!L465="","",Schema!L465)</f>
        <v/>
      </c>
      <c r="O452" t="str">
        <f>IF(Schema!N465="","",Schema!N465)</f>
        <v>V</v>
      </c>
    </row>
    <row r="453" spans="1:15" x14ac:dyDescent="0.2">
      <c r="A453" t="str">
        <f>Schema!A466&amp;Schema!B466&amp;Schema!C466&amp;Schema!D466</f>
        <v>PCODE</v>
      </c>
      <c r="B453" t="str">
        <f t="shared" si="48"/>
        <v>VP</v>
      </c>
      <c r="C453" s="52">
        <f>IF(A453="","",IF(LEN(Schema!A466)=2,1,IF(LEN(Schema!B466)=2,10,IF(LEN(Schema!C466)=2,100,0))))</f>
        <v>0</v>
      </c>
      <c r="D453" s="52">
        <f t="shared" si="49"/>
        <v>10</v>
      </c>
      <c r="E453" s="52">
        <f>IF(A453="","",SUM(Tabel2[[#This Row],[I1]:[I2]]))</f>
        <v>10</v>
      </c>
      <c r="F453" s="53" t="str">
        <f t="shared" si="50"/>
        <v>PP</v>
      </c>
      <c r="G453" s="53" t="str">
        <f t="shared" si="51"/>
        <v>VP</v>
      </c>
      <c r="H453" s="53" t="str">
        <f t="shared" si="52"/>
        <v/>
      </c>
      <c r="I453" s="53" t="str">
        <f t="shared" si="53"/>
        <v>PP/VP</v>
      </c>
      <c r="J453" t="str">
        <f>IF(C453="","",IF(LEN(Tabel2[[#This Row],[Entiteit of attribuut]])=2,"",Tabel2[[#This Row],[Entiteit]]&amp;"_"&amp;Tabel2[[#This Row],[Entiteit of attribuut]]))</f>
        <v>VP_PCODE</v>
      </c>
      <c r="K453" t="str">
        <f>IF(Schema!I466="","",Schema!I466)</f>
        <v/>
      </c>
      <c r="L453" t="str">
        <f>IF(Schema!J466="","",Schema!J466)</f>
        <v/>
      </c>
      <c r="M453" t="str">
        <f>IF(Schema!K466="","",Schema!K466)</f>
        <v/>
      </c>
      <c r="N453" t="str">
        <f>IF(Schema!L466="","",Schema!L466)</f>
        <v/>
      </c>
      <c r="O453" t="str">
        <f>IF(Schema!N466="","",Schema!N466)</f>
        <v>V</v>
      </c>
    </row>
    <row r="454" spans="1:15" x14ac:dyDescent="0.2">
      <c r="A454" t="str">
        <f>Schema!A467&amp;Schema!B467&amp;Schema!C467&amp;Schema!D467</f>
        <v>IK</v>
      </c>
      <c r="B454" t="str">
        <f t="shared" si="48"/>
        <v>IK</v>
      </c>
      <c r="C454" s="52">
        <f>IF(A454="","",IF(LEN(Schema!A467)=2,1,IF(LEN(Schema!B467)=2,10,IF(LEN(Schema!C467)=2,100,0))))</f>
        <v>100</v>
      </c>
      <c r="D454" s="52">
        <f t="shared" si="49"/>
        <v>100</v>
      </c>
      <c r="E454" s="52">
        <f>IF(A454="","",SUM(Tabel2[[#This Row],[I1]:[I2]]))</f>
        <v>200</v>
      </c>
      <c r="F454" s="53" t="str">
        <f t="shared" si="50"/>
        <v>PP</v>
      </c>
      <c r="G454" s="53" t="str">
        <f t="shared" si="51"/>
        <v>VP</v>
      </c>
      <c r="H454" s="53" t="str">
        <f t="shared" si="52"/>
        <v>IK</v>
      </c>
      <c r="I454" s="53" t="str">
        <f t="shared" si="53"/>
        <v>PP/VP/IK</v>
      </c>
      <c r="J454" t="str">
        <f>IF(C454="","",IF(LEN(Tabel2[[#This Row],[Entiteit of attribuut]])=2,"",Tabel2[[#This Row],[Entiteit]]&amp;"_"&amp;Tabel2[[#This Row],[Entiteit of attribuut]]))</f>
        <v/>
      </c>
      <c r="K454" t="str">
        <f>IF(Schema!I467="","",Schema!I467)</f>
        <v/>
      </c>
      <c r="L454" t="str">
        <f>IF(Schema!J467="","",Schema!J467)</f>
        <v/>
      </c>
      <c r="M454" t="str">
        <f>IF(Schema!K467="","",Schema!K467)</f>
        <v/>
      </c>
      <c r="N454" t="str">
        <f>IF(Schema!L467="","",Schema!L467)</f>
        <v/>
      </c>
      <c r="O454" t="str">
        <f>IF(Schema!N467="","",Schema!N467)</f>
        <v>O</v>
      </c>
    </row>
    <row r="455" spans="1:15" x14ac:dyDescent="0.2">
      <c r="A455" t="str">
        <f>Schema!A468&amp;Schema!B468&amp;Schema!C468&amp;Schema!D468</f>
        <v>BEROMS</v>
      </c>
      <c r="B455" t="str">
        <f t="shared" si="48"/>
        <v>IK</v>
      </c>
      <c r="C455" s="52">
        <f>IF(A455="","",IF(LEN(Schema!A468)=2,1,IF(LEN(Schema!B468)=2,10,IF(LEN(Schema!C468)=2,100,0))))</f>
        <v>0</v>
      </c>
      <c r="D455" s="52">
        <f t="shared" si="49"/>
        <v>100</v>
      </c>
      <c r="E455" s="52">
        <f>IF(A455="","",SUM(Tabel2[[#This Row],[I1]:[I2]]))</f>
        <v>100</v>
      </c>
      <c r="F455" s="53" t="str">
        <f t="shared" si="50"/>
        <v>PP</v>
      </c>
      <c r="G455" s="53" t="str">
        <f t="shared" si="51"/>
        <v>VP</v>
      </c>
      <c r="H455" s="53" t="str">
        <f t="shared" si="52"/>
        <v>IK</v>
      </c>
      <c r="I455" s="53" t="str">
        <f t="shared" si="53"/>
        <v>PP/VP/IK</v>
      </c>
      <c r="J455" t="str">
        <f>IF(C455="","",IF(LEN(Tabel2[[#This Row],[Entiteit of attribuut]])=2,"",Tabel2[[#This Row],[Entiteit]]&amp;"_"&amp;Tabel2[[#This Row],[Entiteit of attribuut]]))</f>
        <v>IK_BEROMS</v>
      </c>
      <c r="K455" t="str">
        <f>IF(Schema!I468="","",Schema!I468)</f>
        <v/>
      </c>
      <c r="L455" t="str">
        <f>IF(Schema!J468="","",Schema!J468)</f>
        <v/>
      </c>
      <c r="M455" t="str">
        <f>IF(Schema!K468="","",Schema!K468)</f>
        <v/>
      </c>
      <c r="N455" t="str">
        <f>IF(Schema!L468="","",Schema!L468)</f>
        <v/>
      </c>
      <c r="O455" t="str">
        <f>IF(Schema!N468="","",Schema!N468)</f>
        <v>V</v>
      </c>
    </row>
    <row r="456" spans="1:15" x14ac:dyDescent="0.2">
      <c r="A456" t="str">
        <f>Schema!A469&amp;Schema!B469&amp;Schema!C469&amp;Schema!D469</f>
        <v>BKLASSE</v>
      </c>
      <c r="B456" t="str">
        <f t="shared" si="48"/>
        <v>IK</v>
      </c>
      <c r="C456" s="52">
        <f>IF(A456="","",IF(LEN(Schema!A469)=2,1,IF(LEN(Schema!B469)=2,10,IF(LEN(Schema!C469)=2,100,0))))</f>
        <v>0</v>
      </c>
      <c r="D456" s="52">
        <f t="shared" si="49"/>
        <v>100</v>
      </c>
      <c r="E456" s="52">
        <f>IF(A456="","",SUM(Tabel2[[#This Row],[I1]:[I2]]))</f>
        <v>100</v>
      </c>
      <c r="F456" s="53" t="str">
        <f t="shared" si="50"/>
        <v>PP</v>
      </c>
      <c r="G456" s="53" t="str">
        <f t="shared" si="51"/>
        <v>VP</v>
      </c>
      <c r="H456" s="53" t="str">
        <f t="shared" si="52"/>
        <v>IK</v>
      </c>
      <c r="I456" s="53" t="str">
        <f t="shared" si="53"/>
        <v>PP/VP/IK</v>
      </c>
      <c r="J456" t="str">
        <f>IF(C456="","",IF(LEN(Tabel2[[#This Row],[Entiteit of attribuut]])=2,"",Tabel2[[#This Row],[Entiteit]]&amp;"_"&amp;Tabel2[[#This Row],[Entiteit of attribuut]]))</f>
        <v>IK_BKLASSE</v>
      </c>
      <c r="K456" t="str">
        <f>IF(Schema!I469="","",Schema!I469)</f>
        <v/>
      </c>
      <c r="L456" t="str">
        <f>IF(Schema!J469="","",Schema!J469)</f>
        <v/>
      </c>
      <c r="M456" t="str">
        <f>IF(Schema!K469="","",Schema!K469)</f>
        <v/>
      </c>
      <c r="N456" t="str">
        <f>IF(Schema!L469="","",Schema!L469)</f>
        <v/>
      </c>
      <c r="O456" t="str">
        <f>IF(Schema!N469="","",Schema!N469)</f>
        <v>O</v>
      </c>
    </row>
    <row r="457" spans="1:15" x14ac:dyDescent="0.2">
      <c r="A457" t="str">
        <f>Schema!A470&amp;Schema!B470&amp;Schema!C470&amp;Schema!D470</f>
        <v>ZO</v>
      </c>
      <c r="B457" t="str">
        <f t="shared" si="48"/>
        <v>ZO</v>
      </c>
      <c r="C457" s="52">
        <f>IF(A457="","",IF(LEN(Schema!A470)=2,1,IF(LEN(Schema!B470)=2,10,IF(LEN(Schema!C470)=2,100,0))))</f>
        <v>10</v>
      </c>
      <c r="D457" s="52">
        <f t="shared" si="49"/>
        <v>10</v>
      </c>
      <c r="E457" s="52">
        <f>IF(A457="","",SUM(Tabel2[[#This Row],[I1]:[I2]]))</f>
        <v>20</v>
      </c>
      <c r="F457" s="53" t="str">
        <f t="shared" si="50"/>
        <v>PP</v>
      </c>
      <c r="G457" s="53" t="str">
        <f t="shared" si="51"/>
        <v>ZO</v>
      </c>
      <c r="H457" s="53" t="str">
        <f t="shared" si="52"/>
        <v/>
      </c>
      <c r="I457" s="53" t="str">
        <f t="shared" si="53"/>
        <v>PP/ZO</v>
      </c>
      <c r="J457" t="str">
        <f>IF(C457="","",IF(LEN(Tabel2[[#This Row],[Entiteit of attribuut]])=2,"",Tabel2[[#This Row],[Entiteit]]&amp;"_"&amp;Tabel2[[#This Row],[Entiteit of attribuut]]))</f>
        <v/>
      </c>
      <c r="K457" t="str">
        <f>IF(Schema!I470="","",Schema!I470)</f>
        <v/>
      </c>
      <c r="L457" t="str">
        <f>IF(Schema!J470="","",Schema!J470)</f>
        <v/>
      </c>
      <c r="M457" t="str">
        <f>IF(Schema!K470="","",Schema!K470)</f>
        <v/>
      </c>
      <c r="N457" t="str">
        <f>IF(Schema!L470="","",Schema!L470)</f>
        <v/>
      </c>
      <c r="O457" t="str">
        <f>IF(Schema!N470="","",Schema!N470)</f>
        <v>LEEG</v>
      </c>
    </row>
    <row r="458" spans="1:15" x14ac:dyDescent="0.2">
      <c r="A458" t="str">
        <f>Schema!A471&amp;Schema!B471&amp;Schema!C471&amp;Schema!D471</f>
        <v>BEDRTAK</v>
      </c>
      <c r="B458" t="str">
        <f t="shared" si="48"/>
        <v>ZO</v>
      </c>
      <c r="C458" s="52">
        <f>IF(A458="","",IF(LEN(Schema!A471)=2,1,IF(LEN(Schema!B471)=2,10,IF(LEN(Schema!C471)=2,100,0))))</f>
        <v>0</v>
      </c>
      <c r="D458" s="52">
        <f t="shared" si="49"/>
        <v>10</v>
      </c>
      <c r="E458" s="52">
        <f>IF(A458="","",SUM(Tabel2[[#This Row],[I1]:[I2]]))</f>
        <v>10</v>
      </c>
      <c r="F458" s="53" t="str">
        <f t="shared" si="50"/>
        <v>PP</v>
      </c>
      <c r="G458" s="53" t="str">
        <f t="shared" si="51"/>
        <v>ZO</v>
      </c>
      <c r="H458" s="53" t="str">
        <f t="shared" si="52"/>
        <v/>
      </c>
      <c r="I458" s="53" t="str">
        <f t="shared" si="53"/>
        <v>PP/ZO</v>
      </c>
      <c r="J458" t="str">
        <f>IF(C458="","",IF(LEN(Tabel2[[#This Row],[Entiteit of attribuut]])=2,"",Tabel2[[#This Row],[Entiteit]]&amp;"_"&amp;Tabel2[[#This Row],[Entiteit of attribuut]]))</f>
        <v>ZO_BEDRTAK</v>
      </c>
      <c r="K458" t="str">
        <f>IF(Schema!I471="","",Schema!I471)</f>
        <v/>
      </c>
      <c r="L458" t="str">
        <f>IF(Schema!J471="","",Schema!J471)</f>
        <v/>
      </c>
      <c r="M458" t="str">
        <f>IF(Schema!K471="","",Schema!K471)</f>
        <v/>
      </c>
      <c r="N458" t="str">
        <f>IF(Schema!L471="","",Schema!L471)</f>
        <v/>
      </c>
      <c r="O458" t="str">
        <f>IF(Schema!N471="","",Schema!N471)</f>
        <v>LEEG</v>
      </c>
    </row>
    <row r="459" spans="1:15" x14ac:dyDescent="0.2">
      <c r="A459" t="str">
        <f>Schema!A472&amp;Schema!B472&amp;Schema!C472&amp;Schema!D472</f>
        <v>VOLGNUM</v>
      </c>
      <c r="B459" t="str">
        <f t="shared" si="48"/>
        <v>ZO</v>
      </c>
      <c r="C459" s="52">
        <f>IF(A459="","",IF(LEN(Schema!A472)=2,1,IF(LEN(Schema!B472)=2,10,IF(LEN(Schema!C472)=2,100,0))))</f>
        <v>0</v>
      </c>
      <c r="D459" s="52">
        <f t="shared" si="49"/>
        <v>10</v>
      </c>
      <c r="E459" s="52">
        <f>IF(A459="","",SUM(Tabel2[[#This Row],[I1]:[I2]]))</f>
        <v>10</v>
      </c>
      <c r="F459" s="53" t="str">
        <f t="shared" si="50"/>
        <v>PP</v>
      </c>
      <c r="G459" s="53" t="str">
        <f t="shared" si="51"/>
        <v>ZO</v>
      </c>
      <c r="H459" s="53" t="str">
        <f t="shared" si="52"/>
        <v/>
      </c>
      <c r="I459" s="53" t="str">
        <f t="shared" si="53"/>
        <v>PP/ZO</v>
      </c>
      <c r="J459" t="str">
        <f>IF(C459="","",IF(LEN(Tabel2[[#This Row],[Entiteit of attribuut]])=2,"",Tabel2[[#This Row],[Entiteit]]&amp;"_"&amp;Tabel2[[#This Row],[Entiteit of attribuut]]))</f>
        <v>ZO_VOLGNUM</v>
      </c>
      <c r="K459" t="str">
        <f>IF(Schema!I472="","",Schema!I472)</f>
        <v/>
      </c>
      <c r="L459" t="str">
        <f>IF(Schema!J472="","",Schema!J472)</f>
        <v/>
      </c>
      <c r="M459" t="str">
        <f>IF(Schema!K472="","",Schema!K472)</f>
        <v/>
      </c>
      <c r="N459" t="str">
        <f>IF(Schema!L472="","",Schema!L472)</f>
        <v/>
      </c>
      <c r="O459" t="str">
        <f>IF(Schema!N472="","",Schema!N472)</f>
        <v>LEEG</v>
      </c>
    </row>
    <row r="460" spans="1:15" x14ac:dyDescent="0.2">
      <c r="A460" t="str">
        <f>Schema!A473&amp;Schema!B473&amp;Schema!C473&amp;Schema!D473</f>
        <v>VRWRKCD</v>
      </c>
      <c r="B460" t="str">
        <f t="shared" si="48"/>
        <v>ZO</v>
      </c>
      <c r="C460" s="52">
        <f>IF(A460="","",IF(LEN(Schema!A473)=2,1,IF(LEN(Schema!B473)=2,10,IF(LEN(Schema!C473)=2,100,0))))</f>
        <v>0</v>
      </c>
      <c r="D460" s="52">
        <f t="shared" si="49"/>
        <v>10</v>
      </c>
      <c r="E460" s="52">
        <f>IF(A460="","",SUM(Tabel2[[#This Row],[I1]:[I2]]))</f>
        <v>10</v>
      </c>
      <c r="F460" s="53" t="str">
        <f t="shared" si="50"/>
        <v>PP</v>
      </c>
      <c r="G460" s="53" t="str">
        <f t="shared" si="51"/>
        <v>ZO</v>
      </c>
      <c r="H460" s="53" t="str">
        <f t="shared" si="52"/>
        <v/>
      </c>
      <c r="I460" s="53" t="str">
        <f t="shared" si="53"/>
        <v>PP/ZO</v>
      </c>
      <c r="J460" t="str">
        <f>IF(C460="","",IF(LEN(Tabel2[[#This Row],[Entiteit of attribuut]])=2,"",Tabel2[[#This Row],[Entiteit]]&amp;"_"&amp;Tabel2[[#This Row],[Entiteit of attribuut]]))</f>
        <v>ZO_VRWRKCD</v>
      </c>
      <c r="K460" t="str">
        <f>IF(Schema!I473="","",Schema!I473)</f>
        <v/>
      </c>
      <c r="L460" t="str">
        <f>IF(Schema!J473="","",Schema!J473)</f>
        <v/>
      </c>
      <c r="M460" t="str">
        <f>IF(Schema!K473="","",Schema!K473)</f>
        <v/>
      </c>
      <c r="N460" t="str">
        <f>IF(Schema!L473="","",Schema!L473)</f>
        <v/>
      </c>
      <c r="O460" t="str">
        <f>IF(Schema!N473="","",Schema!N473)</f>
        <v>LEEG</v>
      </c>
    </row>
    <row r="461" spans="1:15" x14ac:dyDescent="0.2">
      <c r="A461" t="str">
        <f>Schema!A474&amp;Schema!B474&amp;Schema!C474&amp;Schema!D474</f>
        <v>XG</v>
      </c>
      <c r="B461" t="str">
        <f t="shared" si="48"/>
        <v>XG</v>
      </c>
      <c r="C461" s="52">
        <f>IF(A461="","",IF(LEN(Schema!A474)=2,1,IF(LEN(Schema!B474)=2,10,IF(LEN(Schema!C474)=2,100,0))))</f>
        <v>1</v>
      </c>
      <c r="D461" s="52">
        <f t="shared" si="49"/>
        <v>1</v>
      </c>
      <c r="E461" s="52">
        <f>IF(A461="","",SUM(Tabel2[[#This Row],[I1]:[I2]]))</f>
        <v>2</v>
      </c>
      <c r="F461" s="53" t="str">
        <f t="shared" si="50"/>
        <v>XG</v>
      </c>
      <c r="G461" s="53" t="str">
        <f t="shared" si="51"/>
        <v/>
      </c>
      <c r="H461" s="53" t="str">
        <f t="shared" si="52"/>
        <v/>
      </c>
      <c r="I461" s="53" t="str">
        <f t="shared" si="53"/>
        <v>XG</v>
      </c>
      <c r="J461" t="str">
        <f>IF(C461="","",IF(LEN(Tabel2[[#This Row],[Entiteit of attribuut]])=2,"",Tabel2[[#This Row],[Entiteit]]&amp;"_"&amp;Tabel2[[#This Row],[Entiteit of attribuut]]))</f>
        <v/>
      </c>
      <c r="K461" t="str">
        <f>IF(Schema!I474="","",Schema!I474)</f>
        <v/>
      </c>
      <c r="L461" t="str">
        <f>IF(Schema!J474="","",Schema!J474)</f>
        <v/>
      </c>
      <c r="M461" t="str">
        <f>IF(Schema!K474="","",Schema!K474)</f>
        <v/>
      </c>
      <c r="N461" t="str">
        <f>IF(Schema!L474="","",Schema!L474)</f>
        <v/>
      </c>
      <c r="O461" t="str">
        <f>IF(Schema!N474="","",Schema!N474)</f>
        <v>LEEG</v>
      </c>
    </row>
    <row r="462" spans="1:15" x14ac:dyDescent="0.2">
      <c r="A462" t="str">
        <f>Schema!A475&amp;Schema!B475&amp;Schema!C475&amp;Schema!D475</f>
        <v>STATUS</v>
      </c>
      <c r="B462" t="str">
        <f t="shared" si="48"/>
        <v>XG</v>
      </c>
      <c r="C462" s="52">
        <f>IF(A462="","",IF(LEN(Schema!A475)=2,1,IF(LEN(Schema!B475)=2,10,IF(LEN(Schema!C475)=2,100,0))))</f>
        <v>0</v>
      </c>
      <c r="D462" s="52">
        <f t="shared" si="49"/>
        <v>1</v>
      </c>
      <c r="E462" s="52">
        <f>IF(A462="","",SUM(Tabel2[[#This Row],[I1]:[I2]]))</f>
        <v>1</v>
      </c>
      <c r="F462" s="53" t="str">
        <f t="shared" si="50"/>
        <v>XG</v>
      </c>
      <c r="G462" s="53" t="str">
        <f t="shared" si="51"/>
        <v/>
      </c>
      <c r="H462" s="53" t="str">
        <f t="shared" si="52"/>
        <v/>
      </c>
      <c r="I462" s="53" t="str">
        <f t="shared" si="53"/>
        <v>XG</v>
      </c>
      <c r="J462" t="str">
        <f>IF(C462="","",IF(LEN(Tabel2[[#This Row],[Entiteit of attribuut]])=2,"",Tabel2[[#This Row],[Entiteit]]&amp;"_"&amp;Tabel2[[#This Row],[Entiteit of attribuut]]))</f>
        <v>XG_STATUS</v>
      </c>
      <c r="K462" t="str">
        <f>IF(Schema!I475="","",Schema!I475)</f>
        <v/>
      </c>
      <c r="L462" t="str">
        <f>IF(Schema!J475="","",Schema!J475)</f>
        <v/>
      </c>
      <c r="M462" t="str">
        <f>IF(Schema!K475="","",Schema!K475)</f>
        <v/>
      </c>
      <c r="N462" t="str">
        <f>IF(Schema!L475="","",Schema!L475)</f>
        <v/>
      </c>
      <c r="O462" t="str">
        <f>IF(Schema!N475="","",Schema!N475)</f>
        <v>LEEG</v>
      </c>
    </row>
    <row r="463" spans="1:15" x14ac:dyDescent="0.2">
      <c r="A463" t="str">
        <f>Schema!A476&amp;Schema!B476&amp;Schema!C476&amp;Schema!D476</f>
        <v>STATUST</v>
      </c>
      <c r="B463" t="str">
        <f t="shared" si="48"/>
        <v>XG</v>
      </c>
      <c r="C463" s="52">
        <f>IF(A463="","",IF(LEN(Schema!A476)=2,1,IF(LEN(Schema!B476)=2,10,IF(LEN(Schema!C476)=2,100,0))))</f>
        <v>0</v>
      </c>
      <c r="D463" s="52">
        <f t="shared" si="49"/>
        <v>1</v>
      </c>
      <c r="E463" s="52">
        <f>IF(A463="","",SUM(Tabel2[[#This Row],[I1]:[I2]]))</f>
        <v>1</v>
      </c>
      <c r="F463" s="53" t="str">
        <f t="shared" si="50"/>
        <v>XG</v>
      </c>
      <c r="G463" s="53" t="str">
        <f t="shared" si="51"/>
        <v/>
      </c>
      <c r="H463" s="53" t="str">
        <f t="shared" si="52"/>
        <v/>
      </c>
      <c r="I463" s="53" t="str">
        <f t="shared" si="53"/>
        <v>XG</v>
      </c>
      <c r="J463" t="str">
        <f>IF(C463="","",IF(LEN(Tabel2[[#This Row],[Entiteit of attribuut]])=2,"",Tabel2[[#This Row],[Entiteit]]&amp;"_"&amp;Tabel2[[#This Row],[Entiteit of attribuut]]))</f>
        <v>XG_STATUST</v>
      </c>
      <c r="K463" t="str">
        <f>IF(Schema!I476="","",Schema!I476)</f>
        <v/>
      </c>
      <c r="L463" t="str">
        <f>IF(Schema!J476="","",Schema!J476)</f>
        <v/>
      </c>
      <c r="M463" t="str">
        <f>IF(Schema!K476="","",Schema!K476)</f>
        <v/>
      </c>
      <c r="N463" t="str">
        <f>IF(Schema!L476="","",Schema!L476)</f>
        <v/>
      </c>
      <c r="O463" t="str">
        <f>IF(Schema!N476="","",Schema!N476)</f>
        <v>LEEG</v>
      </c>
    </row>
    <row r="464" spans="1:15" x14ac:dyDescent="0.2">
      <c r="A464" t="str">
        <f>Schema!A477&amp;Schema!B477&amp;Schema!C477&amp;Schema!D477</f>
        <v>VRWRKCD</v>
      </c>
      <c r="B464" t="str">
        <f t="shared" si="48"/>
        <v>XG</v>
      </c>
      <c r="C464" s="52">
        <f>IF(A464="","",IF(LEN(Schema!A477)=2,1,IF(LEN(Schema!B477)=2,10,IF(LEN(Schema!C477)=2,100,0))))</f>
        <v>0</v>
      </c>
      <c r="D464" s="52">
        <f t="shared" si="49"/>
        <v>1</v>
      </c>
      <c r="E464" s="52">
        <f>IF(A464="","",SUM(Tabel2[[#This Row],[I1]:[I2]]))</f>
        <v>1</v>
      </c>
      <c r="F464" s="53" t="str">
        <f t="shared" si="50"/>
        <v>XG</v>
      </c>
      <c r="G464" s="53" t="str">
        <f t="shared" si="51"/>
        <v/>
      </c>
      <c r="H464" s="53" t="str">
        <f t="shared" si="52"/>
        <v/>
      </c>
      <c r="I464" s="53" t="str">
        <f t="shared" si="53"/>
        <v>XG</v>
      </c>
      <c r="J464" t="str">
        <f>IF(C464="","",IF(LEN(Tabel2[[#This Row],[Entiteit of attribuut]])=2,"",Tabel2[[#This Row],[Entiteit]]&amp;"_"&amp;Tabel2[[#This Row],[Entiteit of attribuut]]))</f>
        <v>XG_VRWRKCD</v>
      </c>
      <c r="K464" t="str">
        <f>IF(Schema!I477="","",Schema!I477)</f>
        <v/>
      </c>
      <c r="L464" t="str">
        <f>IF(Schema!J477="","",Schema!J477)</f>
        <v/>
      </c>
      <c r="M464" t="str">
        <f>IF(Schema!K477="","",Schema!K477)</f>
        <v/>
      </c>
      <c r="N464" t="str">
        <f>IF(Schema!L477="","",Schema!L477)</f>
        <v/>
      </c>
      <c r="O464" t="str">
        <f>IF(Schema!N477="","",Schema!N477)</f>
        <v>LEEG</v>
      </c>
    </row>
    <row r="465" spans="1:15" x14ac:dyDescent="0.2">
      <c r="A465" t="str">
        <f>Schema!A478&amp;Schema!B478&amp;Schema!C478&amp;Schema!D478</f>
        <v>XM</v>
      </c>
      <c r="B465" t="str">
        <f t="shared" si="48"/>
        <v>XM</v>
      </c>
      <c r="C465" s="52">
        <f>IF(A465="","",IF(LEN(Schema!A478)=2,1,IF(LEN(Schema!B478)=2,10,IF(LEN(Schema!C478)=2,100,0))))</f>
        <v>10</v>
      </c>
      <c r="D465" s="52">
        <f t="shared" si="49"/>
        <v>10</v>
      </c>
      <c r="E465" s="52">
        <f>IF(A465="","",SUM(Tabel2[[#This Row],[I1]:[I2]]))</f>
        <v>20</v>
      </c>
      <c r="F465" s="53" t="str">
        <f t="shared" si="50"/>
        <v>XG</v>
      </c>
      <c r="G465" s="53" t="str">
        <f t="shared" si="51"/>
        <v>XM</v>
      </c>
      <c r="H465" s="53" t="str">
        <f t="shared" si="52"/>
        <v/>
      </c>
      <c r="I465" s="53" t="str">
        <f t="shared" si="53"/>
        <v>XG/XM</v>
      </c>
      <c r="J465" t="str">
        <f>IF(C465="","",IF(LEN(Tabel2[[#This Row],[Entiteit of attribuut]])=2,"",Tabel2[[#This Row],[Entiteit]]&amp;"_"&amp;Tabel2[[#This Row],[Entiteit of attribuut]]))</f>
        <v/>
      </c>
      <c r="K465" t="str">
        <f>IF(Schema!I478="","",Schema!I478)</f>
        <v/>
      </c>
      <c r="L465" t="str">
        <f>IF(Schema!J478="","",Schema!J478)</f>
        <v/>
      </c>
      <c r="M465" t="str">
        <f>IF(Schema!K478="","",Schema!K478)</f>
        <v/>
      </c>
      <c r="N465" t="str">
        <f>IF(Schema!L478="","",Schema!L478)</f>
        <v/>
      </c>
      <c r="O465" t="str">
        <f>IF(Schema!N478="","",Schema!N478)</f>
        <v>LEEG</v>
      </c>
    </row>
    <row r="466" spans="1:15" x14ac:dyDescent="0.2">
      <c r="A466" t="str">
        <f>Schema!A479&amp;Schema!B479&amp;Schema!C479&amp;Schema!D479</f>
        <v>STATTXT</v>
      </c>
      <c r="B466" t="str">
        <f t="shared" si="48"/>
        <v>XM</v>
      </c>
      <c r="C466" s="52">
        <f>IF(A466="","",IF(LEN(Schema!A479)=2,1,IF(LEN(Schema!B479)=2,10,IF(LEN(Schema!C479)=2,100,0))))</f>
        <v>0</v>
      </c>
      <c r="D466" s="52">
        <f t="shared" si="49"/>
        <v>10</v>
      </c>
      <c r="E466" s="52">
        <f>IF(A466="","",SUM(Tabel2[[#This Row],[I1]:[I2]]))</f>
        <v>10</v>
      </c>
      <c r="F466" s="53" t="str">
        <f t="shared" si="50"/>
        <v>XG</v>
      </c>
      <c r="G466" s="53" t="str">
        <f t="shared" si="51"/>
        <v>XM</v>
      </c>
      <c r="H466" s="53" t="str">
        <f t="shared" si="52"/>
        <v/>
      </c>
      <c r="I466" s="53" t="str">
        <f t="shared" si="53"/>
        <v>XG/XM</v>
      </c>
      <c r="J466" t="str">
        <f>IF(C466="","",IF(LEN(Tabel2[[#This Row],[Entiteit of attribuut]])=2,"",Tabel2[[#This Row],[Entiteit]]&amp;"_"&amp;Tabel2[[#This Row],[Entiteit of attribuut]]))</f>
        <v>XM_STATTXT</v>
      </c>
      <c r="K466" t="str">
        <f>IF(Schema!I479="","",Schema!I479)</f>
        <v/>
      </c>
      <c r="L466" t="str">
        <f>IF(Schema!J479="","",Schema!J479)</f>
        <v/>
      </c>
      <c r="M466" t="str">
        <f>IF(Schema!K479="","",Schema!K479)</f>
        <v/>
      </c>
      <c r="N466" t="str">
        <f>IF(Schema!L479="","",Schema!L479)</f>
        <v/>
      </c>
      <c r="O466" t="str">
        <f>IF(Schema!N479="","",Schema!N479)</f>
        <v>LEEG</v>
      </c>
    </row>
    <row r="467" spans="1:15" x14ac:dyDescent="0.2">
      <c r="A467" t="str">
        <f>Schema!A480&amp;Schema!B480&amp;Schema!C480&amp;Schema!D480</f>
        <v>VOLGNUM</v>
      </c>
      <c r="B467" t="str">
        <f t="shared" si="48"/>
        <v>XM</v>
      </c>
      <c r="C467" s="52">
        <f>IF(A467="","",IF(LEN(Schema!A480)=2,1,IF(LEN(Schema!B480)=2,10,IF(LEN(Schema!C480)=2,100,0))))</f>
        <v>0</v>
      </c>
      <c r="D467" s="52">
        <f t="shared" si="49"/>
        <v>10</v>
      </c>
      <c r="E467" s="52">
        <f>IF(A467="","",SUM(Tabel2[[#This Row],[I1]:[I2]]))</f>
        <v>10</v>
      </c>
      <c r="F467" s="53" t="str">
        <f t="shared" si="50"/>
        <v>XG</v>
      </c>
      <c r="G467" s="53" t="str">
        <f t="shared" si="51"/>
        <v>XM</v>
      </c>
      <c r="H467" s="53" t="str">
        <f t="shared" si="52"/>
        <v/>
      </c>
      <c r="I467" s="53" t="str">
        <f t="shared" si="53"/>
        <v>XG/XM</v>
      </c>
      <c r="J467" t="str">
        <f>IF(C467="","",IF(LEN(Tabel2[[#This Row],[Entiteit of attribuut]])=2,"",Tabel2[[#This Row],[Entiteit]]&amp;"_"&amp;Tabel2[[#This Row],[Entiteit of attribuut]]))</f>
        <v>XM_VOLGNUM</v>
      </c>
      <c r="K467" t="str">
        <f>IF(Schema!I480="","",Schema!I480)</f>
        <v/>
      </c>
      <c r="L467" t="str">
        <f>IF(Schema!J480="","",Schema!J480)</f>
        <v/>
      </c>
      <c r="M467" t="str">
        <f>IF(Schema!K480="","",Schema!K480)</f>
        <v/>
      </c>
      <c r="N467" t="str">
        <f>IF(Schema!L480="","",Schema!L480)</f>
        <v/>
      </c>
      <c r="O467" t="str">
        <f>IF(Schema!N480="","",Schema!N480)</f>
        <v>LEEG</v>
      </c>
    </row>
    <row r="468" spans="1:15" x14ac:dyDescent="0.2">
      <c r="A468" t="str">
        <f>Schema!A481&amp;Schema!B481&amp;Schema!C481&amp;Schema!D481</f>
        <v>VRWRKCD</v>
      </c>
      <c r="B468" t="str">
        <f t="shared" si="48"/>
        <v>XM</v>
      </c>
      <c r="C468" s="52">
        <f>IF(A468="","",IF(LEN(Schema!A481)=2,1,IF(LEN(Schema!B481)=2,10,IF(LEN(Schema!C481)=2,100,0))))</f>
        <v>0</v>
      </c>
      <c r="D468" s="52">
        <f t="shared" si="49"/>
        <v>10</v>
      </c>
      <c r="E468" s="52">
        <f>IF(A468="","",SUM(Tabel2[[#This Row],[I1]:[I2]]))</f>
        <v>10</v>
      </c>
      <c r="F468" s="53" t="str">
        <f t="shared" si="50"/>
        <v>XG</v>
      </c>
      <c r="G468" s="53" t="str">
        <f t="shared" si="51"/>
        <v>XM</v>
      </c>
      <c r="H468" s="53" t="str">
        <f t="shared" si="52"/>
        <v/>
      </c>
      <c r="I468" s="53" t="str">
        <f t="shared" si="53"/>
        <v>XG/XM</v>
      </c>
      <c r="J468" t="str">
        <f>IF(C468="","",IF(LEN(Tabel2[[#This Row],[Entiteit of attribuut]])=2,"",Tabel2[[#This Row],[Entiteit]]&amp;"_"&amp;Tabel2[[#This Row],[Entiteit of attribuut]]))</f>
        <v>XM_VRWRKCD</v>
      </c>
      <c r="K468" t="str">
        <f>IF(Schema!I481="","",Schema!I481)</f>
        <v/>
      </c>
      <c r="L468" t="str">
        <f>IF(Schema!J481="","",Schema!J481)</f>
        <v/>
      </c>
      <c r="M468" t="str">
        <f>IF(Schema!K481="","",Schema!K481)</f>
        <v/>
      </c>
      <c r="N468" t="str">
        <f>IF(Schema!L481="","",Schema!L481)</f>
        <v/>
      </c>
      <c r="O468" t="str">
        <f>IF(Schema!N481="","",Schema!N481)</f>
        <v>LEEG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123</v>
      </c>
    </row>
    <row r="2" spans="1:1" x14ac:dyDescent="0.2">
      <c r="A2" t="s">
        <v>121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  <row r="6" spans="1:1" x14ac:dyDescent="0.2">
      <c r="A6" t="s">
        <v>119</v>
      </c>
    </row>
    <row r="7" spans="1:1" x14ac:dyDescent="0.2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Paul van den Enden</cp:lastModifiedBy>
  <cp:revision/>
  <dcterms:created xsi:type="dcterms:W3CDTF">2019-03-01T10:43:55Z</dcterms:created>
  <dcterms:modified xsi:type="dcterms:W3CDTF">2021-12-08T14:26:41Z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