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.van.den.Enden\Downloads\"/>
    </mc:Choice>
  </mc:AlternateContent>
  <xr:revisionPtr revIDLastSave="0" documentId="13_ncr:1_{97BCD780-A278-4E68-B5D9-1E5C9F94E422}" xr6:coauthVersionLast="46" xr6:coauthVersionMax="47" xr10:uidLastSave="{00000000-0000-0000-0000-000000000000}"/>
  <bookViews>
    <workbookView xWindow="-120" yWindow="1608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Schema!$A$14:$P$171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3" i="12" l="1"/>
  <c r="N170" i="12" l="1"/>
  <c r="N169" i="12"/>
  <c r="N168" i="12"/>
  <c r="N167" i="12"/>
  <c r="N166" i="12"/>
  <c r="N165" i="12" l="1"/>
  <c r="N164" i="12"/>
  <c r="N178" i="12"/>
  <c r="N177" i="12"/>
  <c r="N176" i="12"/>
  <c r="N175" i="12"/>
  <c r="N174" i="12"/>
  <c r="N173" i="12"/>
  <c r="N172" i="12"/>
  <c r="N171" i="12"/>
  <c r="N155" i="12"/>
  <c r="N156" i="12"/>
  <c r="N115" i="12"/>
  <c r="N116" i="12"/>
  <c r="N117" i="12"/>
  <c r="N118" i="12"/>
  <c r="N144" i="12"/>
  <c r="N145" i="12"/>
  <c r="N146" i="12"/>
  <c r="N147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88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41" i="12"/>
  <c r="N48" i="12"/>
  <c r="N55" i="12"/>
  <c r="N58" i="12"/>
  <c r="N62" i="12"/>
  <c r="N63" i="12"/>
  <c r="N20" i="12"/>
  <c r="N21" i="12"/>
  <c r="N27" i="12"/>
  <c r="N28" i="12"/>
  <c r="N16" i="12" l="1"/>
  <c r="N17" i="12"/>
  <c r="N18" i="12"/>
  <c r="N19" i="12"/>
  <c r="N22" i="12"/>
  <c r="N23" i="12"/>
  <c r="N24" i="12"/>
  <c r="N25" i="12"/>
  <c r="N26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2" i="12"/>
  <c r="N43" i="12"/>
  <c r="N44" i="12"/>
  <c r="N45" i="12"/>
  <c r="N46" i="12"/>
  <c r="N47" i="12"/>
  <c r="N49" i="12"/>
  <c r="N50" i="12"/>
  <c r="N51" i="12"/>
  <c r="N52" i="12"/>
  <c r="N53" i="12"/>
  <c r="N54" i="12"/>
  <c r="N56" i="12"/>
  <c r="N57" i="12"/>
  <c r="N59" i="12"/>
  <c r="N60" i="12"/>
  <c r="N61" i="12"/>
  <c r="N64" i="12"/>
  <c r="N65" i="12"/>
  <c r="N67" i="12"/>
  <c r="N68" i="12"/>
  <c r="N69" i="12"/>
  <c r="N71" i="12"/>
  <c r="N72" i="12"/>
  <c r="N75" i="12"/>
  <c r="N76" i="12"/>
  <c r="N78" i="12"/>
  <c r="N79" i="12"/>
  <c r="N80" i="12"/>
  <c r="N81" i="12"/>
  <c r="N82" i="12"/>
  <c r="N83" i="12"/>
  <c r="N84" i="12"/>
  <c r="N85" i="12"/>
  <c r="N86" i="12"/>
  <c r="N87" i="12"/>
  <c r="N89" i="12"/>
  <c r="N106" i="12"/>
  <c r="N107" i="12"/>
  <c r="N66" i="12"/>
  <c r="N70" i="12"/>
  <c r="N73" i="12"/>
  <c r="N74" i="12"/>
  <c r="N77" i="12"/>
  <c r="N103" i="12"/>
  <c r="N104" i="12"/>
  <c r="N105" i="12"/>
  <c r="N108" i="12"/>
  <c r="N109" i="12"/>
  <c r="N110" i="12"/>
  <c r="N111" i="12"/>
  <c r="N112" i="12"/>
  <c r="N113" i="12"/>
  <c r="N114" i="12"/>
  <c r="N119" i="12"/>
  <c r="N120" i="12"/>
  <c r="N121" i="12"/>
  <c r="N122" i="12"/>
  <c r="N139" i="12"/>
  <c r="N140" i="12"/>
  <c r="N141" i="12"/>
  <c r="N142" i="12"/>
  <c r="N143" i="12"/>
  <c r="N148" i="12"/>
  <c r="N149" i="12"/>
  <c r="N150" i="12"/>
  <c r="N151" i="12"/>
  <c r="N152" i="12"/>
  <c r="N153" i="12"/>
  <c r="N154" i="12"/>
  <c r="N157" i="12"/>
  <c r="N158" i="12"/>
  <c r="N159" i="12"/>
  <c r="N160" i="12"/>
  <c r="N161" i="12"/>
  <c r="N162" i="12"/>
  <c r="N15" i="12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J415" i="14" s="1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C537" i="14"/>
  <c r="C517" i="14"/>
  <c r="J517" i="14" s="1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C408" i="14"/>
  <c r="C400" i="14"/>
  <c r="C392" i="14"/>
  <c r="B384" i="14"/>
  <c r="B385" i="14" s="1"/>
  <c r="C384" i="14"/>
  <c r="C369" i="14"/>
  <c r="C364" i="14"/>
  <c r="C363" i="14"/>
  <c r="G362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217" i="14" l="1"/>
  <c r="J357" i="14"/>
  <c r="D144" i="14"/>
  <c r="E144" i="14" s="1"/>
  <c r="H144" i="14" s="1"/>
  <c r="J144" i="14"/>
  <c r="B537" i="14"/>
  <c r="B538" i="14" s="1"/>
  <c r="B539" i="14" s="1"/>
  <c r="B540" i="14" s="1"/>
  <c r="B541" i="14" s="1"/>
  <c r="J541" i="14" s="1"/>
  <c r="J497" i="14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E2" i="14"/>
  <c r="H2" i="14" s="1"/>
  <c r="J2" i="14"/>
  <c r="J538" i="14" l="1"/>
  <c r="J540" i="14"/>
  <c r="J539" i="14"/>
  <c r="D24" i="14"/>
  <c r="D25" i="14" s="1"/>
  <c r="E25" i="14" s="1"/>
  <c r="J537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H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E24" i="14"/>
  <c r="D537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H24" i="14" l="1"/>
  <c r="H25" i="14" s="1"/>
  <c r="E27" i="14"/>
  <c r="D28" i="14"/>
  <c r="B29" i="14"/>
  <c r="J28" i="14"/>
  <c r="E537" i="14"/>
  <c r="D53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I27" i="14" s="1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H27" i="14" l="1"/>
  <c r="J29" i="14"/>
  <c r="B30" i="14"/>
  <c r="D539" i="14"/>
  <c r="E538" i="14"/>
  <c r="D29" i="14"/>
  <c r="E28" i="14"/>
  <c r="H537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538" i="14" l="1"/>
  <c r="H28" i="14"/>
  <c r="I28" i="14"/>
  <c r="B31" i="14"/>
  <c r="J30" i="14"/>
  <c r="D540" i="14"/>
  <c r="E539" i="14"/>
  <c r="H539" i="14" s="1"/>
  <c r="E29" i="14"/>
  <c r="D30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E540" i="14" l="1"/>
  <c r="H540" i="14" s="1"/>
  <c r="D541" i="14"/>
  <c r="E541" i="14" s="1"/>
  <c r="E30" i="14"/>
  <c r="D31" i="14"/>
  <c r="I29" i="14"/>
  <c r="H29" i="14"/>
  <c r="J31" i="14"/>
  <c r="B32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F12" i="14" s="1"/>
  <c r="F13" i="14" s="1"/>
  <c r="F14" i="14" s="1"/>
  <c r="F15" i="14" s="1"/>
  <c r="F16" i="14" s="1"/>
  <c r="F17" i="14" s="1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541" i="14" l="1"/>
  <c r="B33" i="14"/>
  <c r="J32" i="14"/>
  <c r="E31" i="14"/>
  <c r="D32" i="14"/>
  <c r="H30" i="14"/>
  <c r="I30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H31" i="14" l="1"/>
  <c r="I31" i="14"/>
  <c r="E32" i="14"/>
  <c r="D33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E34" i="14" l="1"/>
  <c r="D35" i="14"/>
  <c r="H33" i="14"/>
  <c r="I33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D36" i="14" l="1"/>
  <c r="E35" i="14"/>
  <c r="B37" i="14"/>
  <c r="J36" i="14"/>
  <c r="H34" i="14"/>
  <c r="I34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H35" i="14"/>
  <c r="I35" i="14"/>
  <c r="B38" i="14"/>
  <c r="J37" i="14"/>
  <c r="E36" i="14"/>
  <c r="D37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18" i="14"/>
  <c r="B19" i="14"/>
  <c r="F18" i="14"/>
  <c r="E37" i="14"/>
  <c r="D38" i="14"/>
  <c r="B39" i="14"/>
  <c r="J38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E531" i="14" l="1"/>
  <c r="D532" i="14"/>
  <c r="F19" i="14"/>
  <c r="F20" i="14" s="1"/>
  <c r="F21" i="14" s="1"/>
  <c r="F22" i="14" s="1"/>
  <c r="F23" i="14" s="1"/>
  <c r="B535" i="14"/>
  <c r="J534" i="14"/>
  <c r="H37" i="14"/>
  <c r="I37" i="14"/>
  <c r="B40" i="14"/>
  <c r="J39" i="14"/>
  <c r="B20" i="14"/>
  <c r="J19" i="14"/>
  <c r="D39" i="14"/>
  <c r="E38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H531" i="14" l="1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I23" i="14"/>
  <c r="I24" i="14" s="1"/>
  <c r="I25" i="14" s="1"/>
  <c r="B536" i="14"/>
  <c r="J536" i="14" s="1"/>
  <c r="J535" i="14"/>
  <c r="D533" i="14"/>
  <c r="E532" i="14"/>
  <c r="H532" i="14" s="1"/>
  <c r="I38" i="14"/>
  <c r="H38" i="14"/>
  <c r="D40" i="14"/>
  <c r="E39" i="14"/>
  <c r="B41" i="14"/>
  <c r="J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J21" i="14" l="1"/>
  <c r="B22" i="14"/>
  <c r="J22" i="14" s="1"/>
  <c r="E533" i="14"/>
  <c r="H533" i="14" s="1"/>
  <c r="D534" i="14"/>
  <c r="D41" i="14"/>
  <c r="E40" i="14"/>
  <c r="I39" i="14"/>
  <c r="H39" i="14"/>
  <c r="E18" i="14"/>
  <c r="D19" i="14"/>
  <c r="B42" i="14"/>
  <c r="J41" i="14"/>
  <c r="I17" i="14"/>
  <c r="I18" i="14" s="1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D535" i="14"/>
  <c r="E534" i="14"/>
  <c r="H534" i="14" s="1"/>
  <c r="B43" i="14"/>
  <c r="J42" i="14"/>
  <c r="E19" i="14"/>
  <c r="D20" i="14"/>
  <c r="H40" i="14"/>
  <c r="I40" i="14"/>
  <c r="D42" i="14"/>
  <c r="E41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E535" i="14" l="1"/>
  <c r="H535" i="14" s="1"/>
  <c r="D536" i="14"/>
  <c r="E536" i="14" s="1"/>
  <c r="D21" i="14"/>
  <c r="E20" i="14"/>
  <c r="D43" i="14"/>
  <c r="E42" i="14"/>
  <c r="I41" i="14"/>
  <c r="H41" i="14"/>
  <c r="H19" i="14"/>
  <c r="I19" i="14"/>
  <c r="B44" i="14"/>
  <c r="J43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536" i="14" l="1"/>
  <c r="E21" i="14"/>
  <c r="D22" i="14"/>
  <c r="E22" i="14" s="1"/>
  <c r="H42" i="14"/>
  <c r="I42" i="14"/>
  <c r="E43" i="14"/>
  <c r="D44" i="14"/>
  <c r="H20" i="14"/>
  <c r="I20" i="14"/>
  <c r="B45" i="14"/>
  <c r="J44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21" i="14" l="1"/>
  <c r="H22" i="14" s="1"/>
  <c r="I21" i="14"/>
  <c r="I22" i="14" s="1"/>
  <c r="E44" i="14"/>
  <c r="D45" i="14"/>
  <c r="J45" i="14"/>
  <c r="B46" i="14"/>
  <c r="H43" i="14"/>
  <c r="I43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E45" i="14"/>
  <c r="D46" i="14"/>
  <c r="H44" i="14"/>
  <c r="I44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E46" i="14" l="1"/>
  <c r="D47" i="14"/>
  <c r="H45" i="14"/>
  <c r="I45" i="14"/>
  <c r="B48" i="14"/>
  <c r="J47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47" i="14" l="1"/>
  <c r="D48" i="14"/>
  <c r="J48" i="14"/>
  <c r="B49" i="14"/>
  <c r="I46" i="14"/>
  <c r="H46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J49" i="14" l="1"/>
  <c r="B50" i="14"/>
  <c r="D49" i="14"/>
  <c r="E48" i="14"/>
  <c r="H47" i="14"/>
  <c r="I47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B54" i="14"/>
  <c r="D131" i="14"/>
  <c r="E130" i="14"/>
  <c r="E49" i="14" l="1"/>
  <c r="I49" i="14" s="1"/>
  <c r="D50" i="14"/>
  <c r="B51" i="14"/>
  <c r="J50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B55" i="14"/>
  <c r="J54" i="14"/>
  <c r="D54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H49" i="14" l="1"/>
  <c r="J51" i="14"/>
  <c r="B52" i="14"/>
  <c r="D51" i="14"/>
  <c r="E50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B56" i="14"/>
  <c r="J55" i="14"/>
  <c r="H131" i="14"/>
  <c r="I131" i="14"/>
  <c r="I132" i="14" s="1"/>
  <c r="D55" i="14"/>
  <c r="E54" i="14"/>
  <c r="H132" i="14"/>
  <c r="H50" i="14" l="1"/>
  <c r="I50" i="14"/>
  <c r="D52" i="14"/>
  <c r="E51" i="14"/>
  <c r="B53" i="14"/>
  <c r="J53" i="14" s="1"/>
  <c r="J52" i="14"/>
  <c r="H54" i="14"/>
  <c r="I54" i="14"/>
  <c r="D56" i="14"/>
  <c r="E55" i="14"/>
  <c r="J56" i="14"/>
  <c r="B57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E52" i="14"/>
  <c r="D53" i="14"/>
  <c r="E53" i="14" s="1"/>
  <c r="E56" i="14"/>
  <c r="D57" i="14"/>
  <c r="B58" i="14"/>
  <c r="J57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5" i="14"/>
  <c r="I55" i="14"/>
  <c r="H53" i="14" l="1"/>
  <c r="I53" i="14"/>
  <c r="H52" i="14"/>
  <c r="I52" i="14"/>
  <c r="B59" i="14"/>
  <c r="J58" i="14"/>
  <c r="D58" i="14"/>
  <c r="E57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H56" i="14"/>
  <c r="I56" i="14"/>
  <c r="H57" i="14" l="1"/>
  <c r="I57" i="14"/>
  <c r="E58" i="14"/>
  <c r="D59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60" i="14"/>
  <c r="J59" i="14"/>
  <c r="D60" i="14" l="1"/>
  <c r="E59" i="14"/>
  <c r="B61" i="14"/>
  <c r="J60" i="14"/>
  <c r="H58" i="14"/>
  <c r="I58" i="14"/>
  <c r="F498" i="14"/>
  <c r="F499" i="14" s="1"/>
  <c r="F500" i="14" s="1"/>
  <c r="F501" i="14" s="1"/>
  <c r="I497" i="14"/>
  <c r="I498" i="14" s="1"/>
  <c r="I499" i="14" s="1"/>
  <c r="I500" i="14" s="1"/>
  <c r="B62" i="14" l="1"/>
  <c r="J61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H59" i="14"/>
  <c r="I59" i="14"/>
  <c r="E60" i="14"/>
  <c r="D61" i="14"/>
  <c r="F510" i="14" l="1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D62" i="14"/>
  <c r="E61" i="14"/>
  <c r="H60" i="14"/>
  <c r="I60" i="14"/>
  <c r="B63" i="14"/>
  <c r="J62" i="14"/>
  <c r="H61" i="14" l="1"/>
  <c r="I61" i="14"/>
  <c r="B64" i="14"/>
  <c r="J63" i="14"/>
  <c r="E62" i="14"/>
  <c r="D63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F533" i="14" l="1"/>
  <c r="F534" i="14" s="1"/>
  <c r="F535" i="14" s="1"/>
  <c r="F536" i="14" s="1"/>
  <c r="F537" i="14" s="1"/>
  <c r="F538" i="14" s="1"/>
  <c r="F539" i="14" s="1"/>
  <c r="F540" i="14" s="1"/>
  <c r="F541" i="14" s="1"/>
  <c r="I532" i="14"/>
  <c r="J64" i="14"/>
  <c r="B65" i="14"/>
  <c r="D64" i="14"/>
  <c r="E63" i="14"/>
  <c r="H62" i="14"/>
  <c r="I62" i="14"/>
  <c r="I533" i="14" l="1"/>
  <c r="I534" i="14" s="1"/>
  <c r="I535" i="14" s="1"/>
  <c r="I536" i="14" s="1"/>
  <c r="I537" i="14" s="1"/>
  <c r="I538" i="14" s="1"/>
  <c r="I539" i="14" s="1"/>
  <c r="I540" i="14" s="1"/>
  <c r="I541" i="14" s="1"/>
  <c r="H63" i="14"/>
  <c r="I63" i="14"/>
  <c r="D65" i="14"/>
  <c r="E64" i="14"/>
  <c r="B66" i="14"/>
  <c r="J65" i="14"/>
  <c r="H64" i="14" l="1"/>
  <c r="I64" i="14"/>
  <c r="D66" i="14"/>
  <c r="E65" i="14"/>
  <c r="B67" i="14"/>
  <c r="J66" i="14"/>
  <c r="H65" i="14" l="1"/>
  <c r="I65" i="14"/>
  <c r="D67" i="14"/>
  <c r="E66" i="14"/>
  <c r="J67" i="14"/>
  <c r="B68" i="14"/>
  <c r="B69" i="14" l="1"/>
  <c r="J68" i="14"/>
  <c r="H66" i="14"/>
  <c r="I66" i="14" s="1"/>
  <c r="D68" i="14"/>
  <c r="E67" i="14"/>
  <c r="H67" i="14" l="1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<sst xmlns="http://schemas.openxmlformats.org/spreadsheetml/2006/main" count="691" uniqueCount="399">
  <si>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</si>
  <si>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</si>
  <si>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</si>
  <si>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</si>
  <si>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</si>
  <si>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</si>
  <si>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</si>
  <si>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</si>
  <si>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</si>
  <si>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</si>
  <si>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</si>
  <si>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</si>
  <si>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</si>
  <si>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</si>
  <si>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</si>
  <si>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</si>
  <si>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</si>
  <si>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</si>
  <si>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</si>
  <si>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</si>
  <si>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</si>
  <si>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</si>
  <si>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</si>
  <si>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</si>
  <si>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</si>
  <si>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</si>
  <si>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</si>
  <si>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</si>
  <si>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</si>
  <si>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</si>
  <si>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</si>
  <si>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</si>
  <si>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</si>
  <si>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</si>
  <si>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</si>
  <si>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</si>
  <si>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</si>
  <si>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</si>
  <si>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</si>
  <si>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</si>
  <si>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</si>
  <si>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</si>
  <si>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</si>
  <si>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</si>
  <si>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</si>
  <si>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</si>
  <si>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</si>
  <si>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</si>
  <si>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</si>
  <si>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</si>
  <si>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</si>
  <si>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</si>
  <si>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</si>
  <si>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</si>
  <si>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</si>
  <si>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</si>
  <si>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</si>
  <si>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</si>
  <si>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</si>
  <si>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</si>
  <si>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</si>
  <si>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</si>
  <si>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</si>
  <si>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</si>
  <si>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</si>
  <si>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</si>
  <si>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</si>
  <si>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</si>
  <si>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</si>
  <si>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</si>
  <si>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</si>
  <si>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</si>
  <si>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</si>
  <si>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</si>
  <si>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</si>
  <si>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</si>
  <si>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</si>
  <si>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</si>
  <si>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</si>
  <si>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</si>
  <si>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</si>
  <si>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</si>
  <si>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</si>
  <si>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</si>
  <si>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</si>
  <si>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</si>
  <si>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</si>
  <si>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</si>
  <si>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</si>
  <si>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</si>
  <si>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</si>
  <si>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</si>
  <si>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</si>
  <si>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</si>
  <si>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</si>
  <si>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</si>
  <si>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</si>
  <si>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</si>
  <si>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</si>
  <si>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</si>
  <si>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</si>
  <si>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</si>
  <si>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</si>
  <si>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</si>
  <si>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</si>
  <si>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</si>
  <si>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</si>
  <si>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</si>
  <si>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</si>
  <si>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</si>
  <si>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</si>
  <si>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</si>
  <si>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</si>
  <si>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</si>
  <si>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</si>
  <si>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</si>
  <si>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</si>
  <si>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</si>
  <si>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</si>
  <si>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</si>
  <si>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</si>
  <si>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</si>
  <si>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</si>
  <si>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</si>
  <si>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</si>
  <si>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</si>
  <si>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</si>
  <si>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</si>
  <si>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</si>
  <si>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</si>
  <si>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</si>
  <si>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</si>
  <si>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</si>
  <si>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</si>
  <si>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</si>
  <si>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</si>
  <si>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</si>
  <si>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</si>
  <si>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</si>
  <si>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</si>
  <si>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</si>
  <si>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</si>
  <si>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</si>
  <si>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</si>
  <si>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</si>
  <si>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</si>
  <si>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</si>
  <si>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</si>
  <si>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</si>
  <si>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</si>
  <si>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</si>
  <si>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</si>
  <si>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</si>
  <si>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</si>
  <si>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</si>
  <si>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</si>
  <si>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</si>
  <si>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</si>
  <si>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</si>
  <si>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</si>
  <si>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</si>
  <si>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</si>
  <si>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</si>
  <si>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</si>
  <si>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</si>
  <si>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</si>
  <si>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</si>
  <si>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</si>
  <si>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</si>
  <si>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PCODE</t>
  </si>
  <si>
    <t>Postcode</t>
  </si>
  <si>
    <t>OG</t>
  </si>
  <si>
    <t>(VERZEKERD) BEDRIJF</t>
  </si>
  <si>
    <t>SBISPCC</t>
  </si>
  <si>
    <t>ADNABS</t>
  </si>
  <si>
    <t>Aard bedrijf specificatie, code</t>
  </si>
  <si>
    <t>CEACODE</t>
  </si>
  <si>
    <t>CEA code</t>
  </si>
  <si>
    <t>SBINVSC</t>
  </si>
  <si>
    <t>Nevenactiviteiten specificatie, code</t>
  </si>
  <si>
    <t>WH</t>
  </si>
  <si>
    <t>WERKZAAMHEDEN</t>
  </si>
  <si>
    <t>SBIBEDR</t>
  </si>
  <si>
    <t>Aard bedrijf (SBI-code)</t>
  </si>
  <si>
    <t>BIKCOD</t>
  </si>
  <si>
    <t>BIKcode bedrijf</t>
  </si>
  <si>
    <t>O:XD</t>
  </si>
  <si>
    <t>BAFWST</t>
  </si>
  <si>
    <t>Bedrag afwijk. op standaard tarief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</si>
  <si>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</si>
  <si>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</si>
  <si>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</si>
  <si>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</si>
  <si>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</si>
  <si>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</si>
  <si>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</si>
  <si>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</si>
  <si>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</si>
  <si>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</si>
  <si>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</si>
  <si>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</si>
  <si>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PAFWST</t>
  </si>
  <si>
    <t>Percentage afw. op standaard tarief</t>
  </si>
  <si>
    <t>PRCPKKT</t>
  </si>
  <si>
    <t>Percentage pakketkorting</t>
  </si>
  <si>
    <t>PRCTEKC</t>
  </si>
  <si>
    <t>PRMPROM</t>
  </si>
  <si>
    <t>Premiepromillage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</si>
  <si>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</si>
  <si>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</si>
  <si>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</si>
  <si>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</si>
  <si>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</si>
  <si>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</si>
  <si>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</si>
  <si>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TCORBDR</t>
  </si>
  <si>
    <t>Toegepast correctiebedrag</t>
  </si>
  <si>
    <t>VERZSOM</t>
  </si>
  <si>
    <t>Verzekerde som</t>
  </si>
  <si>
    <t>VGBRA</t>
  </si>
  <si>
    <t>Volmachtgever branchecode</t>
  </si>
  <si>
    <t>WACHTTY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</si>
  <si>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</si>
  <si>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</si>
  <si>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</si>
  <si>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</si>
  <si>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</si>
  <si>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</si>
  <si>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</si>
  <si>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</si>
  <si>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</si>
  <si>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</si>
  <si>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</si>
  <si>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</si>
  <si>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</si>
  <si>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</si>
  <si>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</si>
  <si>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</si>
  <si>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</si>
  <si>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</si>
  <si>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</si>
  <si>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</si>
  <si>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</si>
  <si>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</si>
  <si>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</si>
  <si>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TJRPP</t>
  </si>
  <si>
    <t>TJRPO</t>
  </si>
  <si>
    <t>TP</t>
  </si>
  <si>
    <t>AFMVRGN</t>
  </si>
  <si>
    <t>COLFACT</t>
  </si>
  <si>
    <t>AFD definitienaam</t>
  </si>
  <si>
    <t>AFD definitieversienummer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</si>
  <si>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</si>
  <si>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</si>
  <si>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</si>
  <si>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</si>
  <si>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</si>
  <si>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</si>
  <si>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</si>
  <si>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/>
  </si>
  <si>
    <t>O:XD_PRCCOLK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</si>
  <si>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</si>
  <si>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</si>
  <si>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</si>
  <si>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</si>
  <si>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</si>
  <si>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</si>
  <si>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</si>
  <si>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</si>
  <si>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</si>
  <si>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</si>
  <si>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</si>
  <si>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</si>
  <si>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</si>
  <si>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</si>
  <si>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</si>
  <si>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</si>
  <si>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</si>
  <si>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</si>
  <si>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</si>
  <si>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Perc. collectiviteitfactor</t>
  </si>
  <si>
    <t>DATACAT</t>
  </si>
  <si>
    <t>ADNAFM</t>
  </si>
  <si>
    <t>Versie datacatalogus</t>
  </si>
  <si>
    <t>FUNCTIE</t>
  </si>
  <si>
    <t>ADNFUN</t>
  </si>
  <si>
    <t>Berichtfunctie, code</t>
  </si>
  <si>
    <t>VRWRKCD</t>
  </si>
  <si>
    <t>ADNVRC</t>
  </si>
  <si>
    <t>Verwerkingscode entiteit</t>
  </si>
  <si>
    <t>EXTERN</t>
  </si>
  <si>
    <t>Extern indicatief</t>
  </si>
  <si>
    <t>INGDTW</t>
  </si>
  <si>
    <t>Ingangsdatum van de wijziging</t>
  </si>
  <si>
    <t>PRODUCT</t>
  </si>
  <si>
    <t>Produktcode maatschappij</t>
  </si>
  <si>
    <t>STPRV</t>
  </si>
  <si>
    <t>Standaard provisie J/N</t>
  </si>
  <si>
    <t>Wachttijd in dagen</t>
  </si>
  <si>
    <t>BTP</t>
  </si>
  <si>
    <t>Termijnbedrag bruto premie</t>
  </si>
  <si>
    <t>FUNCDEK</t>
  </si>
  <si>
    <t>Functiedekking J/N</t>
  </si>
  <si>
    <t>GENKSTN</t>
  </si>
  <si>
    <t>Verz. bedrag geneeskundige kosten</t>
  </si>
  <si>
    <t>INVALID</t>
  </si>
  <si>
    <t>Verz. bedrag blijvende invaliditeit</t>
  </si>
  <si>
    <t>OVERL</t>
  </si>
  <si>
    <t>Verz. bedrag overlijden</t>
  </si>
  <si>
    <t>VERZVRM</t>
  </si>
  <si>
    <t>ADNVRZ</t>
  </si>
  <si>
    <t>Verzekeringsvorm, code</t>
  </si>
  <si>
    <t>VHUIVL</t>
  </si>
  <si>
    <t>Verhoogde uitkering invaliditeit J/N</t>
  </si>
  <si>
    <t>VUDEKT</t>
  </si>
  <si>
    <t>24-uurs dekking mw. tijd. dienst J/N</t>
  </si>
  <si>
    <t>VZBDGAI</t>
  </si>
  <si>
    <t>Verz. bedrag dir./DGA invaliditeit</t>
  </si>
  <si>
    <t>VZBDGAO</t>
  </si>
  <si>
    <t>Verz. bedrag dir./DGA overlijden</t>
  </si>
  <si>
    <t>VZBLI</t>
  </si>
  <si>
    <t>Verz. bedrag leden invaliditeit</t>
  </si>
  <si>
    <t>VZBLLI</t>
  </si>
  <si>
    <t>Verz. bedrag leerling invaliditeit</t>
  </si>
  <si>
    <t>VZBLLO</t>
  </si>
  <si>
    <t>Verz. bedrag leerling overlijden</t>
  </si>
  <si>
    <t>VZBLO</t>
  </si>
  <si>
    <t>Verz. bedrag leden overlijden</t>
  </si>
  <si>
    <t>VZBMWVI</t>
  </si>
  <si>
    <t>Verz. bedrag med. vaste dienst inv.</t>
  </si>
  <si>
    <t>VZBMWVO</t>
  </si>
  <si>
    <t>Verz. bedrag med. vaste dienst ovrl.</t>
  </si>
  <si>
    <t>VZBTMWI</t>
  </si>
  <si>
    <t>Verz. bedrag med. tijd. dienst inv.</t>
  </si>
  <si>
    <t>VZBTMWO</t>
  </si>
  <si>
    <t>Verz. bedrag med. tijd. dienst ovrl.</t>
  </si>
  <si>
    <t>VZBVMWI</t>
  </si>
  <si>
    <t>Verz. bedrag vrijw. med. inv.</t>
  </si>
  <si>
    <t>VZBVMWO</t>
  </si>
  <si>
    <t>Verz. bedrag vrijw. med. ovrl.</t>
  </si>
  <si>
    <t>XINVALI</t>
  </si>
  <si>
    <t>Verz. aantal keer jaarsal.bij inval.</t>
  </si>
  <si>
    <t>XOVRLDN</t>
  </si>
  <si>
    <t>Verz. aantal keer jaarsal. bij ovl</t>
  </si>
  <si>
    <t>AANTLED</t>
  </si>
  <si>
    <t>Aantal leden</t>
  </si>
  <si>
    <t>AANTMD</t>
  </si>
  <si>
    <t>Aant.meewrk.dir./grootaandeelhouders</t>
  </si>
  <si>
    <t>AANTMWV</t>
  </si>
  <si>
    <t>Aantal personen in vaste dienst</t>
  </si>
  <si>
    <t>AANTPL</t>
  </si>
  <si>
    <t>Aantal personeelsleden (totaal)</t>
  </si>
  <si>
    <t>AANTTMW</t>
  </si>
  <si>
    <t>Aantal tijdelijke medewerkers</t>
  </si>
  <si>
    <t>AFHPLVR</t>
  </si>
  <si>
    <t>Afh. perc. belangrijkste leverancier</t>
  </si>
  <si>
    <t>EXTRABV</t>
  </si>
  <si>
    <t>Aantal extra bedrijfsvestigingen</t>
  </si>
  <si>
    <t>JRLDIR</t>
  </si>
  <si>
    <t>Totale jaarloon directeur/eigenaar</t>
  </si>
  <si>
    <t>JRLNDMW</t>
  </si>
  <si>
    <t>Tot. jaarln dir. en med.vaste dienst</t>
  </si>
  <si>
    <t>JRLMWVD</t>
  </si>
  <si>
    <t>Totale jaarloon mdws. vaste dienst</t>
  </si>
  <si>
    <t>NRHNDRG</t>
  </si>
  <si>
    <t>Nummer handelsregister</t>
  </si>
  <si>
    <t>OMZET</t>
  </si>
  <si>
    <t>Geschatte jaaromzet dit jaar, bedrag</t>
  </si>
  <si>
    <t>WRKBRG</t>
  </si>
  <si>
    <t>Brandgevaarlijke werkzaamheden J/N</t>
  </si>
  <si>
    <t>EB</t>
  </si>
  <si>
    <t>PARTIJ EIGENAAR BEDRIJF</t>
  </si>
  <si>
    <t>ZZP</t>
  </si>
  <si>
    <t>Bent u zelfst. zonder pers.(ZZP) J/N</t>
  </si>
  <si>
    <t>XG</t>
  </si>
  <si>
    <t>TRANSACTIE PROCES</t>
  </si>
  <si>
    <t>STATUST</t>
  </si>
  <si>
    <t>Status, toelichting</t>
  </si>
  <si>
    <t>XM</t>
  </si>
  <si>
    <t>STATUS MELDING</t>
  </si>
  <si>
    <t>STATTXT</t>
  </si>
  <si>
    <t>Status, tekst</t>
  </si>
  <si>
    <t>OD</t>
  </si>
  <si>
    <t>DEKKING ONGEVALLEN</t>
  </si>
  <si>
    <t>VP</t>
  </si>
  <si>
    <t>PARTIJ VERZEKERINGNEMER</t>
  </si>
  <si>
    <t>GEBDAT</t>
  </si>
  <si>
    <t>ADNGES</t>
  </si>
  <si>
    <t>Geboortedatum</t>
  </si>
  <si>
    <t>GESLACH</t>
  </si>
  <si>
    <t>Geslacht/rechtspersoon, code</t>
  </si>
  <si>
    <t>PARZAKC</t>
  </si>
  <si>
    <t>ADNSRL</t>
  </si>
  <si>
    <t>Particulier of zakelijk, code</t>
  </si>
  <si>
    <t>VEIDNR</t>
  </si>
  <si>
    <t>Volmachtnemer identificatie</t>
  </si>
  <si>
    <t>Naam organisatie:</t>
  </si>
  <si>
    <t>Tag:</t>
  </si>
  <si>
    <t>8-12-2021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</si>
</sst>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3" fillId="0" borderId="6" xfId="0" applyFont="1" applyBorder="1"/>
    <xf numFmtId="49" fontId="0" fillId="2" borderId="0" xfId="0" quotePrefix="1" applyNumberFormat="1" applyFill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4619625</xdr:colOff>
          <xdr:row>25</xdr:row>
          <xdr:rowOff>114300</xdr:rowOff>
        </xdr:from>
        <xdr:to>
          <xdr:col>3</xdr:col>
          <xdr:colOff>5934075</xdr:colOff>
          <xdr:row>29</xdr:row>
          <xdr:rowOff>123825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Schema!A15&amp;Schema!B15&amp;Schema!C15&amp;Schema!D15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IF(A2="","",IF(LEN(Schema!A15)=2,1,IF(LEN(Schema!B15)=2,10,IF(LEN(Schema!C15)=2,100,0))))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IF(Schema!I15="","",Schema!I15)</calculatedColumnFormula>
    </tableColumn>
    <tableColumn id="5" xr3:uid="{3655035A-9ADF-4013-BE1D-5AEE58435918}" name="premieBerekening_resultaat" headerRowDxfId="4" dataDxfId="3">
      <calculatedColumnFormula>IF(Schema!J15="","",Schema!J15)</calculatedColumnFormula>
    </tableColumn>
    <tableColumn id="6" xr3:uid="{963A5A44-D3FA-4B2E-9F12-595F9A4BB839}" name="Acceptatie_aanroep" headerRowDxfId="2">
      <calculatedColumnFormula>IF(Schema!K15="","",Schema!K15)</calculatedColumnFormula>
    </tableColumn>
    <tableColumn id="7" xr3:uid="{6B51C552-8D58-447D-8BBB-0B187E9CF10D}" name="Acceptatie_resultaat" headerRowDxfId="1">
      <calculatedColumnFormula>IF(Schema!L15="","",Schema!L15)</calculatedColumnFormula>
    </tableColumn>
    <tableColumn id="8" xr3:uid="{B9E5A77E-8853-420F-A3BE-C980694FB33B}" name="kunnenAanleveren" headerRowDxfId="0">
      <calculatedColumnFormula>IF(Schema!N15="","",Schema!N15)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3" sqref="D13"/>
    </sheetView>
  </sheetViews>
  <sheetFormatPr defaultColWidth="8.7109375" defaultRowHeight="12.75" x14ac:dyDescent="0.2"/>
  <cols>
    <col min="1" max="1" width="2.85546875" style="21" customWidth="1"/>
    <col min="2" max="2" width="2.28515625" style="32" customWidth="1"/>
    <col min="3" max="3" width="2.85546875" style="32" customWidth="1"/>
    <col min="4" max="4" width="139.85546875" style="35" customWidth="1"/>
    <col min="5" max="6" width="8.7109375" style="21"/>
    <col min="7" max="7" width="31.85546875" style="21" bestFit="1" customWidth="1"/>
    <col min="8" max="16384" width="8.7109375" style="21"/>
  </cols>
  <sheetData>
    <row r="1" spans="1:4" ht="101.25" customHeight="1" x14ac:dyDescent="0.2">
      <c r="B1" s="34" t="s">
        <v>0</v>
      </c>
      <c r="C1" s="34"/>
    </row>
    <row r="2" spans="1:4" x14ac:dyDescent="0.2">
      <c r="B2" s="36" t="s">
        <v>1</v>
      </c>
      <c r="C2" s="36"/>
      <c r="D2" s="12"/>
    </row>
    <row r="3" spans="1:4" x14ac:dyDescent="0.2">
      <c r="B3" s="37" t="s">
        <v>278</v>
      </c>
      <c r="C3" s="37"/>
    </row>
    <row r="4" spans="1:4" x14ac:dyDescent="0.2">
      <c r="B4" s="85"/>
      <c r="C4" s="37"/>
    </row>
    <row r="5" spans="1:4" s="2" customFormat="1" x14ac:dyDescent="0.2">
      <c r="A5" s="21"/>
      <c r="B5" s="37" t="s">
        <v>271</v>
      </c>
      <c r="C5" s="37"/>
      <c r="D5" s="35"/>
    </row>
    <row r="6" spans="1:4" x14ac:dyDescent="0.2">
      <c r="B6" s="37"/>
      <c r="C6" s="37"/>
    </row>
    <row r="7" spans="1:4" x14ac:dyDescent="0.2">
      <c r="B7" s="36" t="s">
        <v>273</v>
      </c>
      <c r="C7" s="36"/>
      <c r="D7" s="12"/>
    </row>
    <row r="8" spans="1:4" x14ac:dyDescent="0.2">
      <c r="B8" s="21" t="s">
        <v>272</v>
      </c>
      <c r="C8" s="21"/>
    </row>
    <row r="9" spans="1:4" x14ac:dyDescent="0.2">
      <c r="B9" s="2" t="s">
        <v>2</v>
      </c>
      <c r="C9" s="21"/>
    </row>
    <row r="10" spans="1:4" x14ac:dyDescent="0.2">
      <c r="B10" s="2"/>
      <c r="C10" s="21" t="s">
        <v>266</v>
      </c>
    </row>
    <row r="11" spans="1:4" x14ac:dyDescent="0.2">
      <c r="B11" s="2" t="s">
        <v>3</v>
      </c>
      <c r="C11" s="21"/>
    </row>
    <row r="12" spans="1:4" x14ac:dyDescent="0.2">
      <c r="B12" s="2"/>
      <c r="C12" s="21" t="s">
        <v>267</v>
      </c>
    </row>
    <row r="13" spans="1:4" x14ac:dyDescent="0.2">
      <c r="B13" s="2"/>
      <c r="C13" s="21" t="s">
        <v>274</v>
      </c>
    </row>
    <row r="14" spans="1:4" x14ac:dyDescent="0.2">
      <c r="B14" s="2" t="s">
        <v>4</v>
      </c>
      <c r="C14" s="21"/>
    </row>
    <row r="15" spans="1:4" x14ac:dyDescent="0.2">
      <c r="B15" s="2"/>
      <c r="C15" s="21" t="s">
        <v>268</v>
      </c>
    </row>
    <row r="16" spans="1:4" x14ac:dyDescent="0.2">
      <c r="B16" s="2"/>
      <c r="C16" s="21" t="s">
        <v>275</v>
      </c>
    </row>
    <row r="17" spans="2:4" x14ac:dyDescent="0.2">
      <c r="B17" s="2" t="s">
        <v>5</v>
      </c>
      <c r="C17" s="21"/>
    </row>
    <row r="18" spans="2:4" x14ac:dyDescent="0.2">
      <c r="B18" s="2"/>
      <c r="C18" s="21" t="s">
        <v>269</v>
      </c>
    </row>
    <row r="19" spans="2:4" x14ac:dyDescent="0.2">
      <c r="B19" s="2" t="s">
        <v>6</v>
      </c>
      <c r="C19" s="21"/>
    </row>
    <row r="20" spans="2:4" x14ac:dyDescent="0.2">
      <c r="B20" s="21"/>
      <c r="C20" s="21" t="s">
        <v>270</v>
      </c>
    </row>
    <row r="21" spans="2:4" x14ac:dyDescent="0.2">
      <c r="B21" s="21"/>
      <c r="C21" s="21"/>
    </row>
    <row r="22" spans="2:4" x14ac:dyDescent="0.2">
      <c r="B22" s="36" t="s">
        <v>124</v>
      </c>
      <c r="C22" s="36"/>
      <c r="D22" s="12"/>
    </row>
    <row r="23" spans="2:4" x14ac:dyDescent="0.2">
      <c r="B23" s="40" t="s">
        <v>125</v>
      </c>
      <c r="C23" s="39"/>
      <c r="D23" s="39"/>
    </row>
    <row r="24" spans="2:4" x14ac:dyDescent="0.2">
      <c r="B24" s="40" t="s">
        <v>276</v>
      </c>
      <c r="C24" s="39"/>
      <c r="D24" s="39"/>
    </row>
    <row r="25" spans="2:4" x14ac:dyDescent="0.2">
      <c r="B25" s="40" t="s">
        <v>148</v>
      </c>
      <c r="C25" s="39"/>
      <c r="D25" s="39"/>
    </row>
    <row r="26" spans="2:4" x14ac:dyDescent="0.2">
      <c r="B26" s="40"/>
    </row>
    <row r="27" spans="2:4" x14ac:dyDescent="0.2">
      <c r="B27" s="56"/>
      <c r="C27" s="56" t="s">
        <v>126</v>
      </c>
    </row>
    <row r="28" spans="2:4" x14ac:dyDescent="0.2">
      <c r="B28" s="38"/>
      <c r="C28" s="32" t="s">
        <v>142</v>
      </c>
    </row>
    <row r="29" spans="2:4" x14ac:dyDescent="0.2">
      <c r="D29" s="32" t="s">
        <v>277</v>
      </c>
    </row>
    <row r="30" spans="2:4" x14ac:dyDescent="0.2">
      <c r="C30" s="32" t="s">
        <v>127</v>
      </c>
    </row>
    <row r="31" spans="2:4" x14ac:dyDescent="0.2">
      <c r="C31" s="32" t="s">
        <v>147</v>
      </c>
    </row>
    <row r="32" spans="2:4" x14ac:dyDescent="0.2">
      <c r="C32" s="32" t="s">
        <v>146</v>
      </c>
    </row>
    <row r="33" spans="3:5" x14ac:dyDescent="0.2">
      <c r="C33" s="32" t="s">
        <v>129</v>
      </c>
    </row>
    <row r="35" spans="3:5" x14ac:dyDescent="0.2">
      <c r="C35" s="56" t="s">
        <v>143</v>
      </c>
    </row>
    <row r="36" spans="3:5" x14ac:dyDescent="0.2">
      <c r="C36" s="32" t="s">
        <v>144</v>
      </c>
    </row>
    <row r="37" spans="3:5" x14ac:dyDescent="0.2">
      <c r="C37" s="32" t="s">
        <v>145</v>
      </c>
    </row>
    <row r="38" spans="3:5" x14ac:dyDescent="0.2">
      <c r="C38" s="32" t="s">
        <v>130</v>
      </c>
    </row>
    <row r="39" spans="3:5" x14ac:dyDescent="0.2">
      <c r="C39" s="32" t="s">
        <v>128</v>
      </c>
    </row>
    <row r="40" spans="3:5" x14ac:dyDescent="0.2">
      <c r="C40" s="32" t="s">
        <v>129</v>
      </c>
    </row>
    <row r="45" spans="3:5" x14ac:dyDescent="0.2">
      <c r="E45" s="57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4619625</xdr:colOff>
                    <xdr:row>25</xdr:row>
                    <xdr:rowOff>114300</xdr:rowOff>
                  </from>
                  <to>
                    <xdr:col>3</xdr:col>
                    <xdr:colOff>5934075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178"/>
  <sheetViews>
    <sheetView showGridLines="0" tabSelected="1" zoomScale="85" zoomScaleNormal="85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/>
    </sheetView>
  </sheetViews>
  <sheetFormatPr defaultRowHeight="12.75" x14ac:dyDescent="0.2"/>
  <cols>
    <col min="1" max="1" width="14.5703125" customWidth="1"/>
    <col min="2" max="2" width="11.7109375" customWidth="1"/>
    <col min="3" max="3" width="11.28515625" customWidth="1"/>
    <col min="4" max="4" width="10.28515625" bestFit="1" customWidth="1"/>
    <col min="5" max="5" width="9" bestFit="1" customWidth="1"/>
    <col min="6" max="6" width="44.28515625" style="33" bestFit="1" customWidth="1"/>
    <col min="7" max="7" width="17" bestFit="1" customWidth="1"/>
    <col min="8" max="8" width="16.28515625" customWidth="1"/>
    <col min="9" max="10" width="18.140625" customWidth="1"/>
    <col min="11" max="11" width="11.5703125" customWidth="1"/>
    <col min="12" max="12" width="11.7109375" customWidth="1"/>
    <col min="13" max="13" width="17.140625" bestFit="1" customWidth="1"/>
    <col min="14" max="14" width="19.85546875" bestFit="1" customWidth="1"/>
    <col min="15" max="15" width="30" customWidth="1"/>
    <col min="16" max="16" width="33.140625" customWidth="1"/>
  </cols>
  <sheetData>
    <row r="1" spans="1:16" x14ac:dyDescent="0.2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">
      <c r="A2" s="21" t="s">
        <v>396</v>
      </c>
      <c r="B2" s="21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">
      <c r="A3" s="21" t="s">
        <v>11</v>
      </c>
      <c r="B3" s="21"/>
      <c r="C3" s="87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4.25" x14ac:dyDescent="0.2">
      <c r="A5" s="41" t="s">
        <v>13</v>
      </c>
      <c r="B5" s="41"/>
      <c r="C5" s="55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41" t="s">
        <v>14</v>
      </c>
      <c r="B6" s="41"/>
      <c r="C6" s="32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A7" s="41" t="s">
        <v>397</v>
      </c>
      <c r="B7" s="41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A8" s="21" t="s">
        <v>15</v>
      </c>
      <c r="B8" s="21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A9" s="21" t="s">
        <v>16</v>
      </c>
      <c r="B9" s="21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">
      <c r="A10" s="21" t="s">
        <v>17</v>
      </c>
      <c r="B10" s="21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">
      <c r="A11" s="21" t="s">
        <v>18</v>
      </c>
      <c r="B11" s="21"/>
      <c r="C11" s="21"/>
      <c r="D11" s="21"/>
      <c r="E11" s="21"/>
      <c r="F11" s="5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21" t="s">
        <v>19</v>
      </c>
      <c r="B12" s="21"/>
      <c r="C12" s="32" t="s">
        <v>398</v>
      </c>
      <c r="D12" s="21"/>
      <c r="E12" s="21"/>
      <c r="F12" s="5"/>
      <c r="G12" s="83" t="s">
        <v>265</v>
      </c>
      <c r="H12" s="84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21"/>
      <c r="B13" s="21"/>
      <c r="C13" s="21"/>
      <c r="D13" s="21"/>
      <c r="E13" s="21"/>
      <c r="F13" s="5"/>
      <c r="G13" s="88" t="s">
        <v>263</v>
      </c>
      <c r="H13" s="89"/>
      <c r="I13" s="65" t="s">
        <v>150</v>
      </c>
      <c r="J13" s="65" t="s">
        <v>150</v>
      </c>
      <c r="K13" s="65" t="s">
        <v>150</v>
      </c>
      <c r="L13" s="65" t="s">
        <v>150</v>
      </c>
      <c r="M13" s="21"/>
      <c r="N13" s="65" t="s">
        <v>150</v>
      </c>
      <c r="O13" s="21"/>
      <c r="P13" s="21"/>
    </row>
    <row r="14" spans="1:16" s="28" customFormat="1" ht="33.75" customHeight="1" x14ac:dyDescent="0.2">
      <c r="A14" s="44" t="s">
        <v>7</v>
      </c>
      <c r="B14" s="45" t="s">
        <v>20</v>
      </c>
      <c r="C14" s="45" t="s">
        <v>21</v>
      </c>
      <c r="D14" s="45" t="s">
        <v>8</v>
      </c>
      <c r="E14" s="44" t="s">
        <v>22</v>
      </c>
      <c r="F14" s="44" t="s">
        <v>23</v>
      </c>
      <c r="G14" s="46" t="s">
        <v>262</v>
      </c>
      <c r="H14" s="46" t="s">
        <v>264</v>
      </c>
      <c r="I14" s="47" t="s">
        <v>116</v>
      </c>
      <c r="J14" s="47" t="s">
        <v>117</v>
      </c>
      <c r="K14" s="48" t="s">
        <v>118</v>
      </c>
      <c r="L14" s="48" t="s">
        <v>119</v>
      </c>
      <c r="M14" s="63" t="s">
        <v>149</v>
      </c>
      <c r="N14" s="49" t="s">
        <v>120</v>
      </c>
      <c r="O14" s="76" t="s">
        <v>244</v>
      </c>
      <c r="P14" s="9" t="s">
        <v>24</v>
      </c>
    </row>
    <row r="15" spans="1:16" x14ac:dyDescent="0.2">
      <c r="A15" s="13" t="s">
        <v>25</v>
      </c>
      <c r="B15" s="13"/>
      <c r="C15" s="13"/>
      <c r="D15" s="13"/>
      <c r="E15" s="13" t="s">
        <v>259</v>
      </c>
      <c r="F15" s="50" t="s">
        <v>151</v>
      </c>
      <c r="G15" s="58" t="s">
        <v>26</v>
      </c>
      <c r="H15" s="58"/>
      <c r="I15" s="59"/>
      <c r="J15" s="59"/>
      <c r="K15" s="60"/>
      <c r="L15" s="66"/>
      <c r="M15" s="64"/>
      <c r="N15" s="61" t="str">
        <f t="shared" ref="N15:N28" si="0">IF(LEFT(G15,1)="X","X",IF(LEFT(G15,1)="V","V",IF(H15="V","V",IF(I15="V","V",IF(J15="V","O",IF(K15="V","O",IF(L15="V","O",IF(M15="V","O",IF(LEFT(G15,1)="O","O",IF(LEFT(H15,1)="O","O",IF(I15="O","O",IF(J15="O","O",IF(K15="O","O",IF(L15="O","O",IF(M15="O","O","LEEG")))))))))))))))</f>
        <v>V</v>
      </c>
      <c r="O15" s="67"/>
      <c r="P15" s="62"/>
    </row>
    <row r="16" spans="1:16" x14ac:dyDescent="0.2">
      <c r="A16" s="13"/>
      <c r="B16" s="13" t="s">
        <v>27</v>
      </c>
      <c r="C16" s="13"/>
      <c r="D16" s="13"/>
      <c r="E16" s="13" t="s">
        <v>259</v>
      </c>
      <c r="F16" s="77" t="s">
        <v>28</v>
      </c>
      <c r="G16" s="58" t="s">
        <v>26</v>
      </c>
      <c r="H16" s="58"/>
      <c r="I16" s="59"/>
      <c r="J16" s="59"/>
      <c r="K16" s="60"/>
      <c r="L16" s="66"/>
      <c r="M16" s="64"/>
      <c r="N16" s="61" t="str">
        <f t="shared" si="0"/>
        <v>V</v>
      </c>
      <c r="O16" s="67"/>
      <c r="P16" s="62"/>
    </row>
    <row r="17" spans="1:16" x14ac:dyDescent="0.2">
      <c r="A17" s="13"/>
      <c r="B17" s="13" t="s">
        <v>29</v>
      </c>
      <c r="C17" s="13"/>
      <c r="D17" s="13"/>
      <c r="E17" s="13" t="s">
        <v>259</v>
      </c>
      <c r="F17" s="77" t="s">
        <v>30</v>
      </c>
      <c r="G17" s="58" t="s">
        <v>31</v>
      </c>
      <c r="H17" s="58"/>
      <c r="I17" s="59"/>
      <c r="J17" s="59"/>
      <c r="K17" s="60"/>
      <c r="L17" s="66"/>
      <c r="M17" s="64"/>
      <c r="N17" s="61" t="str">
        <f t="shared" si="0"/>
        <v>O</v>
      </c>
      <c r="O17" s="67"/>
      <c r="P17" s="62"/>
    </row>
    <row r="18" spans="1:16" x14ac:dyDescent="0.2">
      <c r="A18" s="13"/>
      <c r="B18" s="13" t="s">
        <v>32</v>
      </c>
      <c r="C18" s="13"/>
      <c r="D18" s="13"/>
      <c r="E18" s="13" t="s">
        <v>259</v>
      </c>
      <c r="F18" s="77" t="s">
        <v>33</v>
      </c>
      <c r="G18" s="58" t="s">
        <v>31</v>
      </c>
      <c r="H18" s="58"/>
      <c r="I18" s="59"/>
      <c r="J18" s="59"/>
      <c r="K18" s="60"/>
      <c r="L18" s="66"/>
      <c r="M18" s="64"/>
      <c r="N18" s="61" t="str">
        <f t="shared" si="0"/>
        <v>O</v>
      </c>
      <c r="O18" s="67"/>
      <c r="P18" s="62"/>
    </row>
    <row r="19" spans="1:16" x14ac:dyDescent="0.2">
      <c r="A19" s="13"/>
      <c r="B19" s="13" t="s">
        <v>34</v>
      </c>
      <c r="C19" s="13"/>
      <c r="D19" s="13"/>
      <c r="E19" s="13" t="s">
        <v>259</v>
      </c>
      <c r="F19" s="77" t="s">
        <v>35</v>
      </c>
      <c r="G19" s="58" t="s">
        <v>26</v>
      </c>
      <c r="H19" s="58"/>
      <c r="I19" s="59"/>
      <c r="J19" s="59"/>
      <c r="K19" s="60"/>
      <c r="L19" s="66"/>
      <c r="M19" s="64"/>
      <c r="N19" s="61" t="str">
        <f t="shared" si="0"/>
        <v>V</v>
      </c>
      <c r="O19" s="67"/>
      <c r="P19" s="62"/>
    </row>
    <row r="20" spans="1:16" x14ac:dyDescent="0.2">
      <c r="A20" s="13"/>
      <c r="B20" s="13" t="s">
        <v>281</v>
      </c>
      <c r="C20" s="13"/>
      <c r="D20" s="13"/>
      <c r="E20" s="13" t="s">
        <v>282</v>
      </c>
      <c r="F20" s="13" t="s">
        <v>283</v>
      </c>
      <c r="G20" s="58"/>
      <c r="H20" s="58"/>
      <c r="I20" s="59"/>
      <c r="J20" s="59"/>
      <c r="K20" s="60"/>
      <c r="L20" s="66"/>
      <c r="M20" s="64"/>
      <c r="N20" s="61" t="str">
        <f t="shared" si="0"/>
        <v>LEEG</v>
      </c>
      <c r="O20" s="67"/>
      <c r="P20" s="62"/>
    </row>
    <row r="21" spans="1:16" x14ac:dyDescent="0.2">
      <c r="A21" s="13"/>
      <c r="B21" s="13" t="s">
        <v>284</v>
      </c>
      <c r="C21" s="13"/>
      <c r="D21" s="13"/>
      <c r="E21" s="13" t="s">
        <v>285</v>
      </c>
      <c r="F21" s="13" t="s">
        <v>286</v>
      </c>
      <c r="G21" s="58"/>
      <c r="H21" s="58"/>
      <c r="I21" s="59"/>
      <c r="J21" s="59"/>
      <c r="K21" s="60"/>
      <c r="L21" s="66"/>
      <c r="M21" s="64"/>
      <c r="N21" s="61" t="str">
        <f t="shared" si="0"/>
        <v>LEEG</v>
      </c>
      <c r="O21" s="67"/>
      <c r="P21" s="62"/>
    </row>
    <row r="22" spans="1:16" x14ac:dyDescent="0.2">
      <c r="A22" s="13"/>
      <c r="B22" s="13" t="s">
        <v>36</v>
      </c>
      <c r="C22" s="13"/>
      <c r="D22" s="13"/>
      <c r="E22" s="13" t="s">
        <v>37</v>
      </c>
      <c r="F22" s="77" t="s">
        <v>38</v>
      </c>
      <c r="G22" s="58" t="s">
        <v>26</v>
      </c>
      <c r="H22" s="58"/>
      <c r="I22" s="59"/>
      <c r="J22" s="59"/>
      <c r="K22" s="60"/>
      <c r="L22" s="66"/>
      <c r="M22" s="64"/>
      <c r="N22" s="61" t="str">
        <f t="shared" si="0"/>
        <v>V</v>
      </c>
      <c r="O22" s="67"/>
      <c r="P22" s="62"/>
    </row>
    <row r="23" spans="1:16" x14ac:dyDescent="0.2">
      <c r="A23" s="13"/>
      <c r="B23" s="13" t="s">
        <v>39</v>
      </c>
      <c r="C23" s="13"/>
      <c r="D23" s="13"/>
      <c r="E23" s="13" t="s">
        <v>37</v>
      </c>
      <c r="F23" s="77" t="s">
        <v>40</v>
      </c>
      <c r="G23" s="58" t="s">
        <v>26</v>
      </c>
      <c r="H23" s="58"/>
      <c r="I23" s="59"/>
      <c r="J23" s="59"/>
      <c r="K23" s="60"/>
      <c r="L23" s="66"/>
      <c r="M23" s="64"/>
      <c r="N23" s="61" t="str">
        <f t="shared" si="0"/>
        <v>V</v>
      </c>
      <c r="O23" s="67"/>
      <c r="P23" s="62"/>
    </row>
    <row r="24" spans="1:16" x14ac:dyDescent="0.2">
      <c r="A24" s="13"/>
      <c r="B24" s="13" t="s">
        <v>41</v>
      </c>
      <c r="C24" s="13"/>
      <c r="D24" s="13"/>
      <c r="E24" s="13" t="s">
        <v>37</v>
      </c>
      <c r="F24" s="77" t="s">
        <v>42</v>
      </c>
      <c r="G24" s="58" t="s">
        <v>26</v>
      </c>
      <c r="H24" s="58"/>
      <c r="I24" s="59"/>
      <c r="J24" s="59"/>
      <c r="K24" s="60"/>
      <c r="L24" s="66"/>
      <c r="M24" s="64"/>
      <c r="N24" s="61" t="str">
        <f t="shared" si="0"/>
        <v>V</v>
      </c>
      <c r="O24" s="67"/>
      <c r="P24" s="62"/>
    </row>
    <row r="25" spans="1:16" x14ac:dyDescent="0.2">
      <c r="A25" s="13"/>
      <c r="B25" s="13" t="s">
        <v>43</v>
      </c>
      <c r="C25" s="13"/>
      <c r="D25" s="13"/>
      <c r="E25" s="13" t="s">
        <v>259</v>
      </c>
      <c r="F25" s="77" t="s">
        <v>44</v>
      </c>
      <c r="G25" s="58" t="s">
        <v>31</v>
      </c>
      <c r="H25" s="58"/>
      <c r="I25" s="59"/>
      <c r="J25" s="59"/>
      <c r="K25" s="60"/>
      <c r="L25" s="66"/>
      <c r="M25" s="64"/>
      <c r="N25" s="61" t="str">
        <f t="shared" si="0"/>
        <v>O</v>
      </c>
      <c r="O25" s="67"/>
      <c r="P25" s="62"/>
    </row>
    <row r="26" spans="1:16" x14ac:dyDescent="0.2">
      <c r="A26" s="13"/>
      <c r="B26" s="13" t="s">
        <v>45</v>
      </c>
      <c r="C26" s="13"/>
      <c r="D26" s="13"/>
      <c r="E26" s="13" t="s">
        <v>46</v>
      </c>
      <c r="F26" s="77" t="s">
        <v>47</v>
      </c>
      <c r="G26" s="58" t="s">
        <v>26</v>
      </c>
      <c r="H26" s="58"/>
      <c r="I26" s="59"/>
      <c r="J26" s="59"/>
      <c r="K26" s="60"/>
      <c r="L26" s="66"/>
      <c r="M26" s="64"/>
      <c r="N26" s="61" t="str">
        <f t="shared" si="0"/>
        <v>V</v>
      </c>
      <c r="O26" s="67"/>
      <c r="P26" s="62"/>
    </row>
    <row r="27" spans="1:16" x14ac:dyDescent="0.2">
      <c r="A27" s="13"/>
      <c r="B27" s="13" t="s">
        <v>48</v>
      </c>
      <c r="C27" s="13"/>
      <c r="D27" s="13"/>
      <c r="E27" s="13"/>
      <c r="F27" s="13" t="s">
        <v>49</v>
      </c>
      <c r="G27" s="58"/>
      <c r="H27" s="58"/>
      <c r="I27" s="59"/>
      <c r="J27" s="59"/>
      <c r="K27" s="60"/>
      <c r="L27" s="66"/>
      <c r="M27" s="64"/>
      <c r="N27" s="61" t="str">
        <f t="shared" si="0"/>
        <v>LEEG</v>
      </c>
      <c r="O27" s="67"/>
      <c r="P27" s="62"/>
    </row>
    <row r="28" spans="1:16" x14ac:dyDescent="0.2">
      <c r="A28" s="13"/>
      <c r="B28" s="13" t="s">
        <v>287</v>
      </c>
      <c r="C28" s="13"/>
      <c r="D28" s="13"/>
      <c r="E28" s="13" t="s">
        <v>288</v>
      </c>
      <c r="F28" s="13" t="s">
        <v>289</v>
      </c>
      <c r="G28" s="58"/>
      <c r="H28" s="58"/>
      <c r="I28" s="59"/>
      <c r="J28" s="59"/>
      <c r="K28" s="60"/>
      <c r="L28" s="66"/>
      <c r="M28" s="64"/>
      <c r="N28" s="61" t="str">
        <f t="shared" si="0"/>
        <v>LEEG</v>
      </c>
      <c r="O28" s="67"/>
      <c r="P28" s="62"/>
    </row>
    <row r="29" spans="1:16" x14ac:dyDescent="0.2">
      <c r="A29" s="13" t="s">
        <v>53</v>
      </c>
      <c r="B29" s="13"/>
      <c r="C29" s="13"/>
      <c r="D29" s="13"/>
      <c r="E29" s="13" t="s">
        <v>259</v>
      </c>
      <c r="F29" s="50" t="s">
        <v>167</v>
      </c>
      <c r="G29" s="58" t="s">
        <v>31</v>
      </c>
      <c r="H29" s="58"/>
      <c r="I29" s="59"/>
      <c r="J29" s="59"/>
      <c r="K29" s="60"/>
      <c r="L29" s="66"/>
      <c r="M29" s="64"/>
      <c r="N29" s="61" t="str">
        <f t="shared" ref="N29:N33" si="1">IF(LEFT(G29,1)="X","X",IF(LEFT(G29,1)="V","V",IF(H29="V","V",IF(I29="V","V",IF(J29="V","O",IF(K29="V","O",IF(L29="V","O",IF(M29="V","O",IF(LEFT(G29,1)="O","O",IF(LEFT(H29,1)="O","O",IF(I29="O","O",IF(J29="O","O",IF(K29="O","O",IF(L29="O","O",IF(M29="O","O","LEEG")))))))))))))))</f>
        <v>O</v>
      </c>
      <c r="O29" s="67"/>
      <c r="P29" s="62"/>
    </row>
    <row r="30" spans="1:16" x14ac:dyDescent="0.2">
      <c r="A30" s="13"/>
      <c r="B30" s="13" t="s">
        <v>51</v>
      </c>
      <c r="C30" s="13"/>
      <c r="D30" s="13"/>
      <c r="E30" s="13" t="s">
        <v>259</v>
      </c>
      <c r="F30" s="77" t="s">
        <v>52</v>
      </c>
      <c r="G30" s="58" t="s">
        <v>26</v>
      </c>
      <c r="H30" s="58"/>
      <c r="I30" s="59"/>
      <c r="J30" s="59"/>
      <c r="K30" s="60"/>
      <c r="L30" s="66"/>
      <c r="M30" s="64"/>
      <c r="N30" s="61" t="str">
        <f t="shared" si="1"/>
        <v>V</v>
      </c>
      <c r="O30" s="67"/>
      <c r="P30" s="62"/>
    </row>
    <row r="31" spans="1:16" x14ac:dyDescent="0.2">
      <c r="A31" s="13" t="s">
        <v>50</v>
      </c>
      <c r="B31" s="13"/>
      <c r="C31" s="13"/>
      <c r="D31" s="13"/>
      <c r="E31" s="13" t="s">
        <v>259</v>
      </c>
      <c r="F31" s="50" t="s">
        <v>168</v>
      </c>
      <c r="G31" s="58" t="s">
        <v>31</v>
      </c>
      <c r="H31" s="58"/>
      <c r="I31" s="59"/>
      <c r="J31" s="59"/>
      <c r="K31" s="60"/>
      <c r="L31" s="66"/>
      <c r="M31" s="64"/>
      <c r="N31" s="61" t="str">
        <f t="shared" si="1"/>
        <v>O</v>
      </c>
      <c r="O31" s="67"/>
      <c r="P31" s="62"/>
    </row>
    <row r="32" spans="1:16" x14ac:dyDescent="0.2">
      <c r="A32" s="13"/>
      <c r="B32" s="13" t="s">
        <v>51</v>
      </c>
      <c r="C32" s="13"/>
      <c r="D32" s="13"/>
      <c r="E32" s="13" t="s">
        <v>259</v>
      </c>
      <c r="F32" s="77" t="s">
        <v>52</v>
      </c>
      <c r="G32" s="58" t="s">
        <v>26</v>
      </c>
      <c r="H32" s="58"/>
      <c r="I32" s="59"/>
      <c r="J32" s="59"/>
      <c r="K32" s="60"/>
      <c r="L32" s="66"/>
      <c r="M32" s="64"/>
      <c r="N32" s="61" t="str">
        <f t="shared" si="1"/>
        <v>V</v>
      </c>
      <c r="O32" s="67"/>
      <c r="P32" s="62"/>
    </row>
    <row r="33" spans="1:16" x14ac:dyDescent="0.2">
      <c r="A33" s="13" t="s">
        <v>54</v>
      </c>
      <c r="B33" s="13"/>
      <c r="C33" s="13"/>
      <c r="D33" s="13"/>
      <c r="E33" s="13" t="s">
        <v>259</v>
      </c>
      <c r="F33" s="50" t="s">
        <v>166</v>
      </c>
      <c r="G33" s="58" t="s">
        <v>26</v>
      </c>
      <c r="H33" s="58"/>
      <c r="I33" s="59"/>
      <c r="J33" s="59"/>
      <c r="K33" s="60"/>
      <c r="L33" s="66"/>
      <c r="M33" s="64"/>
      <c r="N33" s="61" t="str">
        <f t="shared" si="1"/>
        <v>V</v>
      </c>
      <c r="O33" s="67"/>
      <c r="P33" s="62"/>
    </row>
    <row r="34" spans="1:16" x14ac:dyDescent="0.2">
      <c r="A34" s="13"/>
      <c r="B34" s="13" t="s">
        <v>55</v>
      </c>
      <c r="C34" s="13"/>
      <c r="D34" s="13"/>
      <c r="E34" s="13" t="s">
        <v>259</v>
      </c>
      <c r="F34" s="77" t="s">
        <v>251</v>
      </c>
      <c r="G34" s="58" t="s">
        <v>26</v>
      </c>
      <c r="H34" s="58"/>
      <c r="I34" s="59"/>
      <c r="J34" s="59"/>
      <c r="K34" s="60"/>
      <c r="L34" s="66"/>
      <c r="M34" s="64"/>
      <c r="N34" s="61" t="str">
        <f t="shared" ref="N34:N63" si="2">IF(LEFT(G34,1)="X","X",IF(LEFT(G34,1)="V","V",IF(H34="V","V",IF(I34="V","V",IF(J34="V","O",IF(K34="V","O",IF(L34="V","O",IF(M34="V","O",IF(LEFT(G34,1)="O","O",IF(LEFT(H34,1)="O","O",IF(I34="O","O",IF(J34="O","O",IF(K34="O","O",IF(L34="O","O",IF(M34="O","O","LEEG")))))))))))))))</f>
        <v>V</v>
      </c>
      <c r="O34" s="67"/>
      <c r="P34" s="62"/>
    </row>
    <row r="35" spans="1:16" x14ac:dyDescent="0.2">
      <c r="A35" s="13"/>
      <c r="B35" s="13" t="s">
        <v>56</v>
      </c>
      <c r="C35" s="13"/>
      <c r="D35" s="13"/>
      <c r="E35" s="13" t="s">
        <v>259</v>
      </c>
      <c r="F35" s="77" t="s">
        <v>250</v>
      </c>
      <c r="G35" s="58" t="s">
        <v>26</v>
      </c>
      <c r="H35" s="58"/>
      <c r="I35" s="59"/>
      <c r="J35" s="59"/>
      <c r="K35" s="60"/>
      <c r="L35" s="66"/>
      <c r="M35" s="64"/>
      <c r="N35" s="61" t="str">
        <f t="shared" si="2"/>
        <v>V</v>
      </c>
      <c r="O35" s="67"/>
      <c r="P35" s="62"/>
    </row>
    <row r="36" spans="1:16" x14ac:dyDescent="0.2">
      <c r="A36" s="13"/>
      <c r="B36" s="13" t="s">
        <v>57</v>
      </c>
      <c r="C36" s="13"/>
      <c r="D36" s="13"/>
      <c r="E36" s="13" t="s">
        <v>259</v>
      </c>
      <c r="F36" s="77" t="s">
        <v>58</v>
      </c>
      <c r="G36" s="58" t="s">
        <v>31</v>
      </c>
      <c r="H36" s="58"/>
      <c r="I36" s="59"/>
      <c r="J36" s="59"/>
      <c r="K36" s="60"/>
      <c r="L36" s="66"/>
      <c r="M36" s="64"/>
      <c r="N36" s="61" t="str">
        <f t="shared" si="2"/>
        <v>O</v>
      </c>
      <c r="O36" s="67"/>
      <c r="P36" s="62"/>
    </row>
    <row r="37" spans="1:16" x14ac:dyDescent="0.2">
      <c r="A37" s="13"/>
      <c r="B37" s="13" t="s">
        <v>59</v>
      </c>
      <c r="C37" s="13"/>
      <c r="D37" s="13"/>
      <c r="E37" s="13" t="s">
        <v>60</v>
      </c>
      <c r="F37" s="77" t="s">
        <v>61</v>
      </c>
      <c r="G37" s="58" t="s">
        <v>26</v>
      </c>
      <c r="H37" s="58"/>
      <c r="I37" s="59"/>
      <c r="J37" s="59"/>
      <c r="K37" s="60"/>
      <c r="L37" s="66"/>
      <c r="M37" s="64"/>
      <c r="N37" s="61" t="str">
        <f t="shared" si="2"/>
        <v>V</v>
      </c>
      <c r="O37" s="67"/>
      <c r="P37" s="62"/>
    </row>
    <row r="38" spans="1:16" x14ac:dyDescent="0.2">
      <c r="A38" s="13"/>
      <c r="B38" s="13" t="s">
        <v>62</v>
      </c>
      <c r="C38" s="13"/>
      <c r="D38" s="13"/>
      <c r="E38" s="13" t="s">
        <v>259</v>
      </c>
      <c r="F38" s="77" t="s">
        <v>63</v>
      </c>
      <c r="G38" s="58" t="s">
        <v>31</v>
      </c>
      <c r="H38" s="58"/>
      <c r="I38" s="59"/>
      <c r="J38" s="59"/>
      <c r="K38" s="60"/>
      <c r="L38" s="66"/>
      <c r="M38" s="64"/>
      <c r="N38" s="61" t="str">
        <f t="shared" si="2"/>
        <v>O</v>
      </c>
      <c r="O38" s="67"/>
      <c r="P38" s="62"/>
    </row>
    <row r="39" spans="1:16" x14ac:dyDescent="0.2">
      <c r="A39" s="13"/>
      <c r="B39" s="13" t="s">
        <v>64</v>
      </c>
      <c r="C39" s="13"/>
      <c r="D39" s="13"/>
      <c r="E39" s="13" t="s">
        <v>37</v>
      </c>
      <c r="F39" s="77" t="s">
        <v>65</v>
      </c>
      <c r="G39" s="58" t="s">
        <v>26</v>
      </c>
      <c r="H39" s="58"/>
      <c r="I39" s="59"/>
      <c r="J39" s="59"/>
      <c r="K39" s="60"/>
      <c r="L39" s="66"/>
      <c r="M39" s="64"/>
      <c r="N39" s="61" t="str">
        <f t="shared" si="2"/>
        <v>V</v>
      </c>
      <c r="O39" s="67"/>
      <c r="P39" s="62"/>
    </row>
    <row r="40" spans="1:16" x14ac:dyDescent="0.2">
      <c r="A40" s="13"/>
      <c r="B40" s="13" t="s">
        <v>66</v>
      </c>
      <c r="C40" s="13"/>
      <c r="D40" s="13"/>
      <c r="E40" s="13" t="s">
        <v>259</v>
      </c>
      <c r="F40" s="77" t="s">
        <v>67</v>
      </c>
      <c r="G40" s="58" t="s">
        <v>31</v>
      </c>
      <c r="H40" s="58"/>
      <c r="I40" s="59"/>
      <c r="J40" s="59"/>
      <c r="K40" s="60"/>
      <c r="L40" s="66"/>
      <c r="M40" s="64"/>
      <c r="N40" s="61" t="str">
        <f t="shared" si="2"/>
        <v>O</v>
      </c>
      <c r="O40" s="67"/>
      <c r="P40" s="62"/>
    </row>
    <row r="41" spans="1:16" x14ac:dyDescent="0.2">
      <c r="A41" s="13"/>
      <c r="B41" s="13" t="s">
        <v>290</v>
      </c>
      <c r="C41" s="13"/>
      <c r="D41" s="13"/>
      <c r="E41" s="13"/>
      <c r="F41" s="13" t="s">
        <v>291</v>
      </c>
      <c r="G41" s="58"/>
      <c r="H41" s="58"/>
      <c r="I41" s="59"/>
      <c r="J41" s="59"/>
      <c r="K41" s="60"/>
      <c r="L41" s="66"/>
      <c r="M41" s="64"/>
      <c r="N41" s="61" t="str">
        <f t="shared" si="2"/>
        <v>LEEG</v>
      </c>
      <c r="O41" s="67"/>
      <c r="P41" s="62"/>
    </row>
    <row r="42" spans="1:16" x14ac:dyDescent="0.2">
      <c r="A42" s="13"/>
      <c r="B42" s="13" t="s">
        <v>68</v>
      </c>
      <c r="C42" s="13"/>
      <c r="D42" s="13"/>
      <c r="E42" s="13" t="s">
        <v>259</v>
      </c>
      <c r="F42" s="77" t="s">
        <v>69</v>
      </c>
      <c r="G42" s="58" t="s">
        <v>26</v>
      </c>
      <c r="H42" s="58"/>
      <c r="I42" s="59"/>
      <c r="J42" s="59"/>
      <c r="K42" s="60"/>
      <c r="L42" s="66"/>
      <c r="M42" s="64"/>
      <c r="N42" s="61" t="str">
        <f t="shared" si="2"/>
        <v>V</v>
      </c>
      <c r="O42" s="67"/>
      <c r="P42" s="62"/>
    </row>
    <row r="43" spans="1:16" x14ac:dyDescent="0.2">
      <c r="A43" s="13"/>
      <c r="B43" s="13" t="s">
        <v>70</v>
      </c>
      <c r="C43" s="13"/>
      <c r="D43" s="13"/>
      <c r="E43" s="13" t="s">
        <v>259</v>
      </c>
      <c r="F43" s="77" t="s">
        <v>71</v>
      </c>
      <c r="G43" s="58" t="s">
        <v>26</v>
      </c>
      <c r="H43" s="58"/>
      <c r="I43" s="59"/>
      <c r="J43" s="59"/>
      <c r="K43" s="60"/>
      <c r="L43" s="66"/>
      <c r="M43" s="64"/>
      <c r="N43" s="61" t="str">
        <f t="shared" si="2"/>
        <v>V</v>
      </c>
      <c r="O43" s="67"/>
      <c r="P43" s="62"/>
    </row>
    <row r="44" spans="1:16" x14ac:dyDescent="0.2">
      <c r="A44" s="13"/>
      <c r="B44" s="13" t="s">
        <v>72</v>
      </c>
      <c r="C44" s="13"/>
      <c r="D44" s="13"/>
      <c r="E44" s="13" t="s">
        <v>259</v>
      </c>
      <c r="F44" s="77" t="s">
        <v>73</v>
      </c>
      <c r="G44" s="58" t="s">
        <v>26</v>
      </c>
      <c r="H44" s="58"/>
      <c r="I44" s="59"/>
      <c r="J44" s="59"/>
      <c r="K44" s="60"/>
      <c r="L44" s="66"/>
      <c r="M44" s="64"/>
      <c r="N44" s="61" t="str">
        <f t="shared" si="2"/>
        <v>V</v>
      </c>
      <c r="O44" s="67"/>
      <c r="P44" s="62"/>
    </row>
    <row r="45" spans="1:16" x14ac:dyDescent="0.2">
      <c r="A45" s="51"/>
      <c r="B45" s="13" t="s">
        <v>74</v>
      </c>
      <c r="C45" s="13"/>
      <c r="D45" s="13"/>
      <c r="E45" s="13" t="s">
        <v>259</v>
      </c>
      <c r="F45" s="77" t="s">
        <v>75</v>
      </c>
      <c r="G45" s="58" t="s">
        <v>26</v>
      </c>
      <c r="H45" s="58"/>
      <c r="I45" s="59"/>
      <c r="J45" s="59"/>
      <c r="K45" s="60"/>
      <c r="L45" s="66"/>
      <c r="M45" s="64"/>
      <c r="N45" s="61" t="str">
        <f t="shared" si="2"/>
        <v>V</v>
      </c>
      <c r="O45" s="67"/>
      <c r="P45" s="51"/>
    </row>
    <row r="46" spans="1:16" x14ac:dyDescent="0.2">
      <c r="A46" s="13"/>
      <c r="B46" s="13" t="s">
        <v>76</v>
      </c>
      <c r="C46" s="13"/>
      <c r="D46" s="13"/>
      <c r="E46" s="13" t="s">
        <v>259</v>
      </c>
      <c r="F46" s="77" t="s">
        <v>77</v>
      </c>
      <c r="G46" s="58" t="s">
        <v>31</v>
      </c>
      <c r="H46" s="58"/>
      <c r="I46" s="59"/>
      <c r="J46" s="59"/>
      <c r="K46" s="60"/>
      <c r="L46" s="66"/>
      <c r="M46" s="64"/>
      <c r="N46" s="61" t="str">
        <f t="shared" si="2"/>
        <v>O</v>
      </c>
      <c r="O46" s="67"/>
      <c r="P46" s="62"/>
    </row>
    <row r="47" spans="1:16" x14ac:dyDescent="0.2">
      <c r="A47" s="13"/>
      <c r="B47" s="13" t="s">
        <v>78</v>
      </c>
      <c r="C47" s="13"/>
      <c r="D47" s="13"/>
      <c r="E47" s="13" t="s">
        <v>259</v>
      </c>
      <c r="F47" s="77" t="s">
        <v>79</v>
      </c>
      <c r="G47" s="58" t="s">
        <v>26</v>
      </c>
      <c r="H47" s="58"/>
      <c r="I47" s="59"/>
      <c r="J47" s="59"/>
      <c r="K47" s="60"/>
      <c r="L47" s="66"/>
      <c r="M47" s="64"/>
      <c r="N47" s="61" t="str">
        <f t="shared" si="2"/>
        <v>V</v>
      </c>
      <c r="O47" s="67"/>
      <c r="P47" s="62"/>
    </row>
    <row r="48" spans="1:16" x14ac:dyDescent="0.2">
      <c r="A48" s="13"/>
      <c r="B48" s="13" t="s">
        <v>292</v>
      </c>
      <c r="C48" s="13"/>
      <c r="D48" s="13"/>
      <c r="E48" s="13"/>
      <c r="F48" s="13" t="s">
        <v>293</v>
      </c>
      <c r="G48" s="58"/>
      <c r="H48" s="58"/>
      <c r="I48" s="59"/>
      <c r="J48" s="59"/>
      <c r="K48" s="60"/>
      <c r="L48" s="66"/>
      <c r="M48" s="64"/>
      <c r="N48" s="61" t="str">
        <f t="shared" si="2"/>
        <v>LEEG</v>
      </c>
      <c r="O48" s="67"/>
      <c r="P48" s="62"/>
    </row>
    <row r="49" spans="1:16" x14ac:dyDescent="0.2">
      <c r="A49" s="13"/>
      <c r="B49" s="13" t="s">
        <v>80</v>
      </c>
      <c r="C49" s="13"/>
      <c r="D49" s="13"/>
      <c r="E49" s="13" t="s">
        <v>259</v>
      </c>
      <c r="F49" s="77" t="s">
        <v>81</v>
      </c>
      <c r="G49" s="58" t="s">
        <v>31</v>
      </c>
      <c r="H49" s="58"/>
      <c r="I49" s="59"/>
      <c r="J49" s="59"/>
      <c r="K49" s="60"/>
      <c r="L49" s="66"/>
      <c r="M49" s="64"/>
      <c r="N49" s="61" t="str">
        <f t="shared" si="2"/>
        <v>O</v>
      </c>
      <c r="O49" s="67"/>
      <c r="P49" s="62"/>
    </row>
    <row r="50" spans="1:16" x14ac:dyDescent="0.2">
      <c r="A50" s="13"/>
      <c r="B50" s="13" t="s">
        <v>131</v>
      </c>
      <c r="C50" s="13"/>
      <c r="D50" s="13"/>
      <c r="E50" s="13" t="s">
        <v>259</v>
      </c>
      <c r="F50" s="77" t="s">
        <v>132</v>
      </c>
      <c r="G50" s="58" t="s">
        <v>31</v>
      </c>
      <c r="H50" s="58"/>
      <c r="I50" s="59"/>
      <c r="J50" s="59"/>
      <c r="K50" s="60"/>
      <c r="L50" s="66"/>
      <c r="M50" s="64"/>
      <c r="N50" s="61" t="str">
        <f t="shared" si="2"/>
        <v>O</v>
      </c>
      <c r="O50" s="67"/>
      <c r="P50" s="62"/>
    </row>
    <row r="51" spans="1:16" x14ac:dyDescent="0.2">
      <c r="A51" s="13"/>
      <c r="B51" s="13" t="s">
        <v>82</v>
      </c>
      <c r="C51" s="13"/>
      <c r="D51" s="13"/>
      <c r="E51" s="13" t="s">
        <v>83</v>
      </c>
      <c r="F51" s="77" t="s">
        <v>84</v>
      </c>
      <c r="G51" s="58" t="s">
        <v>26</v>
      </c>
      <c r="H51" s="58"/>
      <c r="I51" s="59"/>
      <c r="J51" s="59"/>
      <c r="K51" s="60"/>
      <c r="L51" s="66"/>
      <c r="M51" s="64"/>
      <c r="N51" s="61" t="str">
        <f t="shared" si="2"/>
        <v>V</v>
      </c>
      <c r="O51" s="67"/>
      <c r="P51" s="62"/>
    </row>
    <row r="52" spans="1:16" x14ac:dyDescent="0.2">
      <c r="A52" s="13"/>
      <c r="B52" s="13" t="s">
        <v>85</v>
      </c>
      <c r="C52" s="13"/>
      <c r="D52" s="13"/>
      <c r="E52" s="13" t="s">
        <v>259</v>
      </c>
      <c r="F52" s="77" t="s">
        <v>86</v>
      </c>
      <c r="G52" s="58" t="s">
        <v>31</v>
      </c>
      <c r="H52" s="58"/>
      <c r="I52" s="59"/>
      <c r="J52" s="59"/>
      <c r="K52" s="60"/>
      <c r="L52" s="66"/>
      <c r="M52" s="64"/>
      <c r="N52" s="61" t="str">
        <f t="shared" si="2"/>
        <v>O</v>
      </c>
      <c r="O52" s="67"/>
      <c r="P52" s="62"/>
    </row>
    <row r="53" spans="1:16" x14ac:dyDescent="0.2">
      <c r="A53" s="13"/>
      <c r="B53" s="13" t="s">
        <v>51</v>
      </c>
      <c r="C53" s="13"/>
      <c r="D53" s="13"/>
      <c r="E53" s="13" t="s">
        <v>259</v>
      </c>
      <c r="F53" s="77" t="s">
        <v>52</v>
      </c>
      <c r="G53" s="58" t="s">
        <v>26</v>
      </c>
      <c r="H53" s="58"/>
      <c r="I53" s="59"/>
      <c r="J53" s="59"/>
      <c r="K53" s="60"/>
      <c r="L53" s="66"/>
      <c r="M53" s="64"/>
      <c r="N53" s="61" t="str">
        <f t="shared" si="2"/>
        <v>V</v>
      </c>
      <c r="O53" s="67"/>
      <c r="P53" s="62"/>
    </row>
    <row r="54" spans="1:16" x14ac:dyDescent="0.2">
      <c r="A54" s="13"/>
      <c r="B54" s="51" t="s">
        <v>133</v>
      </c>
      <c r="C54" s="51"/>
      <c r="D54" s="51"/>
      <c r="E54" s="51" t="s">
        <v>37</v>
      </c>
      <c r="F54" s="78" t="s">
        <v>134</v>
      </c>
      <c r="G54" s="58" t="s">
        <v>26</v>
      </c>
      <c r="H54" s="58"/>
      <c r="I54" s="59"/>
      <c r="J54" s="59"/>
      <c r="K54" s="60"/>
      <c r="L54" s="66"/>
      <c r="M54" s="64"/>
      <c r="N54" s="61" t="str">
        <f t="shared" si="2"/>
        <v>V</v>
      </c>
      <c r="O54" s="68"/>
      <c r="P54" s="62"/>
    </row>
    <row r="55" spans="1:16" x14ac:dyDescent="0.2">
      <c r="A55" s="13"/>
      <c r="B55" s="13" t="s">
        <v>294</v>
      </c>
      <c r="C55" s="13"/>
      <c r="D55" s="13"/>
      <c r="E55" s="13"/>
      <c r="F55" s="13" t="s">
        <v>295</v>
      </c>
      <c r="G55" s="58"/>
      <c r="H55" s="58"/>
      <c r="I55" s="59"/>
      <c r="J55" s="59"/>
      <c r="K55" s="60"/>
      <c r="L55" s="66"/>
      <c r="M55" s="64"/>
      <c r="N55" s="61" t="str">
        <f t="shared" si="2"/>
        <v>LEEG</v>
      </c>
      <c r="O55" s="67"/>
      <c r="P55" s="62"/>
    </row>
    <row r="56" spans="1:16" x14ac:dyDescent="0.2">
      <c r="A56" s="13"/>
      <c r="B56" s="13" t="s">
        <v>135</v>
      </c>
      <c r="C56" s="13"/>
      <c r="D56" s="13"/>
      <c r="E56" s="13" t="s">
        <v>37</v>
      </c>
      <c r="F56" s="77" t="s">
        <v>136</v>
      </c>
      <c r="G56" s="58" t="s">
        <v>26</v>
      </c>
      <c r="H56" s="58"/>
      <c r="I56" s="59"/>
      <c r="J56" s="59"/>
      <c r="K56" s="60"/>
      <c r="L56" s="66"/>
      <c r="M56" s="64"/>
      <c r="N56" s="61" t="str">
        <f t="shared" si="2"/>
        <v>V</v>
      </c>
      <c r="O56" s="67"/>
      <c r="P56" s="62"/>
    </row>
    <row r="57" spans="1:16" x14ac:dyDescent="0.2">
      <c r="A57" s="13"/>
      <c r="B57" s="13" t="s">
        <v>137</v>
      </c>
      <c r="C57" s="13"/>
      <c r="D57" s="13"/>
      <c r="E57" s="13" t="s">
        <v>138</v>
      </c>
      <c r="F57" s="77" t="s">
        <v>139</v>
      </c>
      <c r="G57" s="58" t="s">
        <v>26</v>
      </c>
      <c r="H57" s="58"/>
      <c r="I57" s="59"/>
      <c r="J57" s="59"/>
      <c r="K57" s="60"/>
      <c r="L57" s="66"/>
      <c r="M57" s="64"/>
      <c r="N57" s="61" t="str">
        <f t="shared" si="2"/>
        <v>V</v>
      </c>
      <c r="O57" s="69"/>
      <c r="P57" s="62"/>
    </row>
    <row r="58" spans="1:16" x14ac:dyDescent="0.2">
      <c r="A58" s="13"/>
      <c r="B58" s="13" t="s">
        <v>296</v>
      </c>
      <c r="C58" s="13"/>
      <c r="D58" s="13"/>
      <c r="E58" s="13" t="s">
        <v>37</v>
      </c>
      <c r="F58" s="13" t="s">
        <v>297</v>
      </c>
      <c r="G58" s="58"/>
      <c r="H58" s="58"/>
      <c r="I58" s="59"/>
      <c r="J58" s="59"/>
      <c r="K58" s="60"/>
      <c r="L58" s="66"/>
      <c r="M58" s="64"/>
      <c r="N58" s="61" t="str">
        <f t="shared" si="2"/>
        <v>LEEG</v>
      </c>
      <c r="O58" s="67"/>
      <c r="P58" s="62"/>
    </row>
    <row r="59" spans="1:16" x14ac:dyDescent="0.2">
      <c r="A59" s="13"/>
      <c r="B59" s="13" t="s">
        <v>246</v>
      </c>
      <c r="C59" s="13"/>
      <c r="D59" s="13"/>
      <c r="E59" s="13" t="s">
        <v>259</v>
      </c>
      <c r="F59" s="77" t="s">
        <v>253</v>
      </c>
      <c r="G59" s="58" t="s">
        <v>31</v>
      </c>
      <c r="H59" s="58"/>
      <c r="I59" s="59"/>
      <c r="J59" s="59"/>
      <c r="K59" s="60"/>
      <c r="L59" s="66"/>
      <c r="M59" s="64"/>
      <c r="N59" s="61" t="str">
        <f t="shared" si="2"/>
        <v>O</v>
      </c>
      <c r="O59" s="67"/>
      <c r="P59" s="62"/>
    </row>
    <row r="60" spans="1:16" x14ac:dyDescent="0.2">
      <c r="A60" s="13"/>
      <c r="B60" s="13" t="s">
        <v>245</v>
      </c>
      <c r="C60" s="13"/>
      <c r="D60" s="13"/>
      <c r="E60" s="13" t="s">
        <v>259</v>
      </c>
      <c r="F60" s="77" t="s">
        <v>252</v>
      </c>
      <c r="G60" s="58" t="s">
        <v>26</v>
      </c>
      <c r="H60" s="58"/>
      <c r="I60" s="59"/>
      <c r="J60" s="59"/>
      <c r="K60" s="60"/>
      <c r="L60" s="66"/>
      <c r="M60" s="64"/>
      <c r="N60" s="61" t="str">
        <f t="shared" si="2"/>
        <v>V</v>
      </c>
      <c r="O60" s="67"/>
      <c r="P60" s="62"/>
    </row>
    <row r="61" spans="1:16" x14ac:dyDescent="0.2">
      <c r="A61" s="13"/>
      <c r="B61" s="13" t="s">
        <v>140</v>
      </c>
      <c r="C61" s="13"/>
      <c r="D61" s="13"/>
      <c r="E61" s="13" t="s">
        <v>259</v>
      </c>
      <c r="F61" s="77" t="s">
        <v>141</v>
      </c>
      <c r="G61" s="58" t="s">
        <v>26</v>
      </c>
      <c r="H61" s="58"/>
      <c r="I61" s="59"/>
      <c r="J61" s="59"/>
      <c r="K61" s="60"/>
      <c r="L61" s="66"/>
      <c r="M61" s="64"/>
      <c r="N61" s="61" t="str">
        <f t="shared" si="2"/>
        <v>V</v>
      </c>
      <c r="O61" s="67"/>
      <c r="P61" s="62"/>
    </row>
    <row r="62" spans="1:16" x14ac:dyDescent="0.2">
      <c r="A62" s="13"/>
      <c r="B62" s="13" t="s">
        <v>48</v>
      </c>
      <c r="C62" s="13"/>
      <c r="D62" s="13"/>
      <c r="E62" s="13"/>
      <c r="F62" s="13" t="s">
        <v>49</v>
      </c>
      <c r="G62" s="58"/>
      <c r="H62" s="58"/>
      <c r="I62" s="59"/>
      <c r="J62" s="59"/>
      <c r="K62" s="60"/>
      <c r="L62" s="66"/>
      <c r="M62" s="64"/>
      <c r="N62" s="61" t="str">
        <f t="shared" si="2"/>
        <v>LEEG</v>
      </c>
      <c r="O62" s="67"/>
      <c r="P62" s="62"/>
    </row>
    <row r="63" spans="1:16" x14ac:dyDescent="0.2">
      <c r="A63" s="13"/>
      <c r="B63" s="51" t="s">
        <v>287</v>
      </c>
      <c r="C63" s="51"/>
      <c r="D63" s="51"/>
      <c r="E63" s="51" t="s">
        <v>288</v>
      </c>
      <c r="F63" s="51" t="s">
        <v>289</v>
      </c>
      <c r="G63" s="58"/>
      <c r="H63" s="58"/>
      <c r="I63" s="59"/>
      <c r="J63" s="59"/>
      <c r="K63" s="60"/>
      <c r="L63" s="66"/>
      <c r="M63" s="64"/>
      <c r="N63" s="61" t="str">
        <f t="shared" si="2"/>
        <v>LEEG</v>
      </c>
      <c r="O63" s="67"/>
      <c r="P63" s="62"/>
    </row>
    <row r="64" spans="1:16" x14ac:dyDescent="0.2">
      <c r="A64" s="13"/>
      <c r="B64" s="13" t="s">
        <v>382</v>
      </c>
      <c r="C64" s="13"/>
      <c r="D64" s="13"/>
      <c r="E64" s="13"/>
      <c r="F64" s="50" t="s">
        <v>383</v>
      </c>
      <c r="G64" s="58"/>
      <c r="H64" s="58" t="s">
        <v>186</v>
      </c>
      <c r="I64" s="59"/>
      <c r="J64" s="59"/>
      <c r="K64" s="60"/>
      <c r="L64" s="66"/>
      <c r="M64" s="64"/>
      <c r="N64" s="61" t="str">
        <f t="shared" ref="N64:N148" si="3">IF(LEFT(G64,1)="X","X",IF(LEFT(G64,1)="V","V",IF(H64="V","V",IF(I64="V","V",IF(J64="V","O",IF(K64="V","O",IF(L64="V","O",IF(M64="V","O",IF(LEFT(G64,1)="O","O",IF(LEFT(H64,1)="O","O",IF(I64="O","O",IF(J64="O","O",IF(K64="O","O",IF(L64="O","O",IF(M64="O","O","LEEG")))))))))))))))</f>
        <v>O</v>
      </c>
      <c r="O64" s="67" t="s">
        <v>279</v>
      </c>
      <c r="P64" s="62"/>
    </row>
    <row r="65" spans="1:16" x14ac:dyDescent="0.2">
      <c r="A65" s="13"/>
      <c r="B65" s="13"/>
      <c r="C65" s="51" t="s">
        <v>187</v>
      </c>
      <c r="D65" s="51"/>
      <c r="E65" s="13"/>
      <c r="F65" s="13" t="s">
        <v>188</v>
      </c>
      <c r="G65" s="58" t="s">
        <v>186</v>
      </c>
      <c r="H65" s="58"/>
      <c r="I65" s="59"/>
      <c r="J65" s="59"/>
      <c r="K65" s="60"/>
      <c r="L65" s="66"/>
      <c r="M65" s="64"/>
      <c r="N65" s="61" t="str">
        <f t="shared" ref="N65:N109" si="4">IF(LEFT(G65,1)="X","X",IF(LEFT(G65,1)="V","V",IF(H65="V","V",IF(I65="V","V",IF(J65="V","O",IF(K65="V","O",IF(L65="V","O",IF(M65="V","O",IF(LEFT(G65,1)="O","O",IF(LEFT(H65,1)="O","O",IF(I65="O","O",IF(J65="O","O",IF(K65="O","O",IF(L65="O","O",IF(M65="O","O","LEEG")))))))))))))))</f>
        <v>O</v>
      </c>
      <c r="O65" s="67"/>
      <c r="P65" s="62"/>
    </row>
    <row r="66" spans="1:16" x14ac:dyDescent="0.2">
      <c r="A66" s="13"/>
      <c r="B66" s="13"/>
      <c r="C66" s="13" t="s">
        <v>299</v>
      </c>
      <c r="D66" s="13"/>
      <c r="E66" s="13"/>
      <c r="F66" s="13" t="s">
        <v>300</v>
      </c>
      <c r="G66" s="58"/>
      <c r="H66" s="58"/>
      <c r="I66" s="59"/>
      <c r="J66" s="59"/>
      <c r="K66" s="60"/>
      <c r="L66" s="66"/>
      <c r="M66" s="64"/>
      <c r="N66" s="61" t="str">
        <f t="shared" si="4"/>
        <v>LEEG</v>
      </c>
      <c r="O66" s="67"/>
      <c r="P66" s="62"/>
    </row>
    <row r="67" spans="1:16" x14ac:dyDescent="0.2">
      <c r="A67" s="13"/>
      <c r="B67" s="13"/>
      <c r="C67" s="13" t="s">
        <v>189</v>
      </c>
      <c r="D67" s="51"/>
      <c r="E67" s="13" t="s">
        <v>190</v>
      </c>
      <c r="F67" s="13" t="s">
        <v>191</v>
      </c>
      <c r="G67" s="58" t="s">
        <v>186</v>
      </c>
      <c r="H67" s="58"/>
      <c r="I67" s="59"/>
      <c r="J67" s="59"/>
      <c r="K67" s="60"/>
      <c r="L67" s="66"/>
      <c r="M67" s="64"/>
      <c r="N67" s="61" t="str">
        <f t="shared" si="4"/>
        <v>O</v>
      </c>
      <c r="O67" s="67"/>
      <c r="P67" s="62"/>
    </row>
    <row r="68" spans="1:16" x14ac:dyDescent="0.2">
      <c r="A68" s="13"/>
      <c r="B68" s="13"/>
      <c r="C68" s="13" t="s">
        <v>249</v>
      </c>
      <c r="D68" s="51"/>
      <c r="E68" s="13"/>
      <c r="F68" s="13" t="s">
        <v>280</v>
      </c>
      <c r="G68" s="58" t="s">
        <v>260</v>
      </c>
      <c r="H68" s="58"/>
      <c r="I68" s="59"/>
      <c r="J68" s="59"/>
      <c r="K68" s="60"/>
      <c r="L68" s="66"/>
      <c r="M68" s="64"/>
      <c r="N68" s="61" t="str">
        <f t="shared" si="4"/>
        <v>O</v>
      </c>
      <c r="O68" s="67"/>
      <c r="P68" s="62"/>
    </row>
    <row r="69" spans="1:16" x14ac:dyDescent="0.2">
      <c r="A69" s="13"/>
      <c r="B69" s="13"/>
      <c r="C69" s="13" t="s">
        <v>192</v>
      </c>
      <c r="D69" s="51"/>
      <c r="E69" s="13"/>
      <c r="F69" s="13" t="s">
        <v>193</v>
      </c>
      <c r="G69" s="58"/>
      <c r="H69" s="58" t="s">
        <v>186</v>
      </c>
      <c r="I69" s="59"/>
      <c r="J69" s="59"/>
      <c r="K69" s="60"/>
      <c r="L69" s="66"/>
      <c r="M69" s="64"/>
      <c r="N69" s="61" t="str">
        <f t="shared" si="4"/>
        <v>O</v>
      </c>
      <c r="O69" s="67"/>
      <c r="P69" s="62"/>
    </row>
    <row r="70" spans="1:16" x14ac:dyDescent="0.2">
      <c r="A70" s="13"/>
      <c r="B70" s="13"/>
      <c r="C70" s="13" t="s">
        <v>301</v>
      </c>
      <c r="D70" s="13"/>
      <c r="E70" s="13" t="s">
        <v>37</v>
      </c>
      <c r="F70" s="13" t="s">
        <v>302</v>
      </c>
      <c r="G70" s="58"/>
      <c r="H70" s="58"/>
      <c r="I70" s="59"/>
      <c r="J70" s="59"/>
      <c r="K70" s="60"/>
      <c r="L70" s="66"/>
      <c r="M70" s="64"/>
      <c r="N70" s="61" t="str">
        <f t="shared" si="4"/>
        <v>LEEG</v>
      </c>
      <c r="O70" s="67"/>
      <c r="P70" s="62"/>
    </row>
    <row r="71" spans="1:16" x14ac:dyDescent="0.2">
      <c r="A71" s="13"/>
      <c r="B71" s="13"/>
      <c r="C71" s="13" t="s">
        <v>194</v>
      </c>
      <c r="D71" s="51"/>
      <c r="E71" s="13"/>
      <c r="F71" s="13" t="s">
        <v>195</v>
      </c>
      <c r="G71" s="58" t="s">
        <v>196</v>
      </c>
      <c r="H71" s="58"/>
      <c r="I71" s="59"/>
      <c r="J71" s="59"/>
      <c r="K71" s="60"/>
      <c r="L71" s="66"/>
      <c r="M71" s="64"/>
      <c r="N71" s="61" t="str">
        <f t="shared" si="4"/>
        <v>V</v>
      </c>
      <c r="O71" s="67"/>
      <c r="P71" s="62"/>
    </row>
    <row r="72" spans="1:16" x14ac:dyDescent="0.2">
      <c r="A72" s="13"/>
      <c r="B72" s="13"/>
      <c r="C72" s="51" t="s">
        <v>197</v>
      </c>
      <c r="D72" s="51"/>
      <c r="E72" s="13"/>
      <c r="F72" s="13" t="s">
        <v>198</v>
      </c>
      <c r="G72" s="58" t="s">
        <v>196</v>
      </c>
      <c r="H72" s="58"/>
      <c r="I72" s="59"/>
      <c r="J72" s="59"/>
      <c r="K72" s="60"/>
      <c r="L72" s="66"/>
      <c r="M72" s="64"/>
      <c r="N72" s="61" t="str">
        <f t="shared" si="4"/>
        <v>V</v>
      </c>
      <c r="O72" s="67"/>
      <c r="P72" s="62"/>
    </row>
    <row r="73" spans="1:16" x14ac:dyDescent="0.2">
      <c r="A73" s="13"/>
      <c r="B73" s="13"/>
      <c r="C73" s="13" t="s">
        <v>303</v>
      </c>
      <c r="D73" s="13"/>
      <c r="E73" s="13"/>
      <c r="F73" s="13" t="s">
        <v>304</v>
      </c>
      <c r="G73" s="58"/>
      <c r="H73" s="58"/>
      <c r="I73" s="59"/>
      <c r="J73" s="59"/>
      <c r="K73" s="60"/>
      <c r="L73" s="66"/>
      <c r="M73" s="64"/>
      <c r="N73" s="61" t="str">
        <f t="shared" si="4"/>
        <v>LEEG</v>
      </c>
      <c r="O73" s="67"/>
      <c r="P73" s="62"/>
    </row>
    <row r="74" spans="1:16" x14ac:dyDescent="0.2">
      <c r="A74" s="13"/>
      <c r="B74" s="13"/>
      <c r="C74" s="13" t="s">
        <v>305</v>
      </c>
      <c r="D74" s="13"/>
      <c r="E74" s="13"/>
      <c r="F74" s="13" t="s">
        <v>306</v>
      </c>
      <c r="G74" s="58"/>
      <c r="H74" s="58"/>
      <c r="I74" s="59"/>
      <c r="J74" s="59"/>
      <c r="K74" s="60"/>
      <c r="L74" s="66"/>
      <c r="M74" s="64"/>
      <c r="N74" s="61" t="str">
        <f t="shared" si="4"/>
        <v>LEEG</v>
      </c>
      <c r="O74" s="69"/>
      <c r="P74" s="62"/>
    </row>
    <row r="75" spans="1:16" x14ac:dyDescent="0.2">
      <c r="A75" s="13"/>
      <c r="B75" s="13"/>
      <c r="C75" s="13" t="s">
        <v>199</v>
      </c>
      <c r="D75" s="51"/>
      <c r="E75" s="13" t="s">
        <v>200</v>
      </c>
      <c r="F75" s="13" t="s">
        <v>257</v>
      </c>
      <c r="G75" s="58"/>
      <c r="H75" s="58" t="s">
        <v>186</v>
      </c>
      <c r="I75" s="59"/>
      <c r="J75" s="59"/>
      <c r="K75" s="60"/>
      <c r="L75" s="66"/>
      <c r="M75" s="64"/>
      <c r="N75" s="61" t="str">
        <f t="shared" si="4"/>
        <v>O</v>
      </c>
      <c r="O75" s="67"/>
      <c r="P75" s="62"/>
    </row>
    <row r="76" spans="1:16" x14ac:dyDescent="0.2">
      <c r="A76" s="13"/>
      <c r="B76" s="13"/>
      <c r="C76" s="51" t="s">
        <v>85</v>
      </c>
      <c r="D76" s="51"/>
      <c r="E76" s="13"/>
      <c r="F76" s="13" t="s">
        <v>86</v>
      </c>
      <c r="G76" s="58" t="s">
        <v>186</v>
      </c>
      <c r="H76" s="58"/>
      <c r="I76" s="59"/>
      <c r="J76" s="59"/>
      <c r="K76" s="60"/>
      <c r="L76" s="66"/>
      <c r="M76" s="64"/>
      <c r="N76" s="61" t="str">
        <f t="shared" si="4"/>
        <v>O</v>
      </c>
      <c r="O76" s="67"/>
      <c r="P76" s="62"/>
    </row>
    <row r="77" spans="1:16" x14ac:dyDescent="0.2">
      <c r="A77" s="13"/>
      <c r="B77" s="13"/>
      <c r="C77" s="13" t="s">
        <v>307</v>
      </c>
      <c r="D77" s="3"/>
      <c r="E77" s="13"/>
      <c r="F77" s="3" t="s">
        <v>308</v>
      </c>
      <c r="G77" s="58"/>
      <c r="H77" s="58"/>
      <c r="I77" s="59"/>
      <c r="J77" s="59"/>
      <c r="K77" s="60"/>
      <c r="L77" s="66"/>
      <c r="M77" s="64"/>
      <c r="N77" s="61" t="str">
        <f t="shared" si="4"/>
        <v>LEEG</v>
      </c>
      <c r="O77" s="69"/>
      <c r="P77" s="62"/>
    </row>
    <row r="78" spans="1:16" x14ac:dyDescent="0.2">
      <c r="A78" s="13"/>
      <c r="B78" s="13"/>
      <c r="C78" s="13" t="s">
        <v>201</v>
      </c>
      <c r="D78" s="51"/>
      <c r="E78" s="13"/>
      <c r="F78" s="13" t="s">
        <v>202</v>
      </c>
      <c r="G78" s="58" t="s">
        <v>186</v>
      </c>
      <c r="H78" s="58"/>
      <c r="I78" s="59"/>
      <c r="J78" s="59"/>
      <c r="K78" s="60"/>
      <c r="L78" s="66"/>
      <c r="M78" s="64"/>
      <c r="N78" s="61" t="str">
        <f t="shared" si="4"/>
        <v>O</v>
      </c>
      <c r="O78" s="67"/>
      <c r="P78" s="62"/>
    </row>
    <row r="79" spans="1:16" x14ac:dyDescent="0.2">
      <c r="A79" s="13"/>
      <c r="B79" s="13"/>
      <c r="C79" s="13" t="s">
        <v>87</v>
      </c>
      <c r="D79" s="51"/>
      <c r="E79" s="13"/>
      <c r="F79" s="13" t="s">
        <v>88</v>
      </c>
      <c r="G79" s="58" t="s">
        <v>186</v>
      </c>
      <c r="H79" s="58"/>
      <c r="I79" s="59"/>
      <c r="J79" s="59"/>
      <c r="K79" s="60"/>
      <c r="L79" s="66"/>
      <c r="M79" s="64"/>
      <c r="N79" s="61" t="str">
        <f t="shared" si="4"/>
        <v>O</v>
      </c>
      <c r="O79" s="67"/>
      <c r="P79" s="62"/>
    </row>
    <row r="80" spans="1:16" x14ac:dyDescent="0.2">
      <c r="A80" s="13"/>
      <c r="B80" s="13"/>
      <c r="C80" s="13" t="s">
        <v>203</v>
      </c>
      <c r="D80" s="51"/>
      <c r="E80" s="13"/>
      <c r="F80" s="13" t="s">
        <v>204</v>
      </c>
      <c r="G80" s="58" t="s">
        <v>186</v>
      </c>
      <c r="H80" s="58"/>
      <c r="I80" s="59"/>
      <c r="J80" s="59"/>
      <c r="K80" s="60"/>
      <c r="L80" s="66"/>
      <c r="M80" s="64"/>
      <c r="N80" s="61" t="str">
        <f t="shared" si="4"/>
        <v>O</v>
      </c>
      <c r="O80" s="67"/>
      <c r="P80" s="62"/>
    </row>
    <row r="81" spans="1:16" x14ac:dyDescent="0.2">
      <c r="A81" s="13"/>
      <c r="B81" s="13"/>
      <c r="C81" s="13" t="s">
        <v>205</v>
      </c>
      <c r="D81" s="51"/>
      <c r="E81" s="13"/>
      <c r="F81" s="13" t="s">
        <v>258</v>
      </c>
      <c r="G81" s="58" t="s">
        <v>186</v>
      </c>
      <c r="H81" s="58"/>
      <c r="I81" s="59"/>
      <c r="J81" s="59"/>
      <c r="K81" s="60"/>
      <c r="L81" s="66"/>
      <c r="M81" s="64"/>
      <c r="N81" s="61" t="str">
        <f t="shared" si="4"/>
        <v>O</v>
      </c>
      <c r="O81" s="67"/>
      <c r="P81" s="62"/>
    </row>
    <row r="82" spans="1:16" x14ac:dyDescent="0.2">
      <c r="A82" s="13"/>
      <c r="B82" s="13"/>
      <c r="C82" s="13" t="s">
        <v>206</v>
      </c>
      <c r="D82" s="51"/>
      <c r="E82" s="13"/>
      <c r="F82" s="13" t="s">
        <v>207</v>
      </c>
      <c r="G82" s="58"/>
      <c r="H82" s="58" t="s">
        <v>186</v>
      </c>
      <c r="I82" s="59"/>
      <c r="J82" s="59"/>
      <c r="K82" s="60"/>
      <c r="L82" s="66"/>
      <c r="M82" s="64"/>
      <c r="N82" s="61" t="str">
        <f t="shared" si="4"/>
        <v>O</v>
      </c>
      <c r="O82" s="67"/>
      <c r="P82" s="62"/>
    </row>
    <row r="83" spans="1:16" x14ac:dyDescent="0.2">
      <c r="A83" s="51"/>
      <c r="B83" s="51"/>
      <c r="C83" s="13" t="s">
        <v>208</v>
      </c>
      <c r="D83" s="51"/>
      <c r="E83" s="13" t="s">
        <v>209</v>
      </c>
      <c r="F83" s="13" t="s">
        <v>210</v>
      </c>
      <c r="G83" s="58" t="s">
        <v>186</v>
      </c>
      <c r="H83" s="58"/>
      <c r="I83" s="59"/>
      <c r="J83" s="59"/>
      <c r="K83" s="60"/>
      <c r="L83" s="66"/>
      <c r="M83" s="64"/>
      <c r="N83" s="61" t="str">
        <f t="shared" si="4"/>
        <v>O</v>
      </c>
      <c r="O83" s="67"/>
      <c r="P83" s="51"/>
    </row>
    <row r="84" spans="1:16" x14ac:dyDescent="0.2">
      <c r="A84" s="51"/>
      <c r="B84" s="51"/>
      <c r="C84" s="13" t="s">
        <v>211</v>
      </c>
      <c r="D84" s="51"/>
      <c r="E84" s="13"/>
      <c r="F84" s="13" t="s">
        <v>212</v>
      </c>
      <c r="G84" s="58" t="s">
        <v>186</v>
      </c>
      <c r="H84" s="58"/>
      <c r="I84" s="59"/>
      <c r="J84" s="59"/>
      <c r="K84" s="60"/>
      <c r="L84" s="66"/>
      <c r="M84" s="64"/>
      <c r="N84" s="61" t="str">
        <f t="shared" si="4"/>
        <v>O</v>
      </c>
      <c r="O84" s="67"/>
      <c r="P84" s="51"/>
    </row>
    <row r="85" spans="1:16" x14ac:dyDescent="0.2">
      <c r="A85" s="51"/>
      <c r="B85" s="51"/>
      <c r="C85" s="51" t="s">
        <v>213</v>
      </c>
      <c r="D85" s="51"/>
      <c r="E85" s="51"/>
      <c r="F85" s="51" t="s">
        <v>214</v>
      </c>
      <c r="G85" s="58" t="s">
        <v>186</v>
      </c>
      <c r="H85" s="58"/>
      <c r="I85" s="59"/>
      <c r="J85" s="59"/>
      <c r="K85" s="60"/>
      <c r="L85" s="66"/>
      <c r="M85" s="64"/>
      <c r="N85" s="61" t="str">
        <f t="shared" si="4"/>
        <v>O</v>
      </c>
      <c r="O85" s="67"/>
      <c r="P85" s="51"/>
    </row>
    <row r="86" spans="1:16" x14ac:dyDescent="0.2">
      <c r="A86" s="51"/>
      <c r="B86" s="51"/>
      <c r="C86" s="51" t="s">
        <v>215</v>
      </c>
      <c r="D86" s="51"/>
      <c r="E86" s="51"/>
      <c r="F86" s="51" t="s">
        <v>216</v>
      </c>
      <c r="G86" s="58" t="s">
        <v>186</v>
      </c>
      <c r="H86" s="58"/>
      <c r="I86" s="59"/>
      <c r="J86" s="59"/>
      <c r="K86" s="60"/>
      <c r="L86" s="66"/>
      <c r="M86" s="64"/>
      <c r="N86" s="61" t="str">
        <f t="shared" si="4"/>
        <v>O</v>
      </c>
      <c r="O86" s="67"/>
      <c r="P86" s="51"/>
    </row>
    <row r="87" spans="1:16" x14ac:dyDescent="0.2">
      <c r="A87" s="51"/>
      <c r="B87" s="51"/>
      <c r="C87" s="51" t="s">
        <v>217</v>
      </c>
      <c r="D87" s="51"/>
      <c r="E87" s="51"/>
      <c r="F87" s="51" t="s">
        <v>218</v>
      </c>
      <c r="G87" s="58"/>
      <c r="H87" s="58" t="s">
        <v>186</v>
      </c>
      <c r="I87" s="59"/>
      <c r="J87" s="59"/>
      <c r="K87" s="60"/>
      <c r="L87" s="66"/>
      <c r="M87" s="64"/>
      <c r="N87" s="61" t="str">
        <f t="shared" si="4"/>
        <v>O</v>
      </c>
      <c r="O87" s="67"/>
      <c r="P87" s="51"/>
    </row>
    <row r="88" spans="1:16" x14ac:dyDescent="0.2">
      <c r="A88" s="51"/>
      <c r="B88" s="51"/>
      <c r="C88" s="13" t="s">
        <v>309</v>
      </c>
      <c r="D88" s="13"/>
      <c r="E88" s="13" t="s">
        <v>310</v>
      </c>
      <c r="F88" s="13" t="s">
        <v>311</v>
      </c>
      <c r="G88" s="58"/>
      <c r="H88" s="58"/>
      <c r="I88" s="59"/>
      <c r="J88" s="59"/>
      <c r="K88" s="60"/>
      <c r="L88" s="66"/>
      <c r="M88" s="64"/>
      <c r="N88" s="61" t="str">
        <f t="shared" si="4"/>
        <v>LEEG</v>
      </c>
      <c r="O88" s="69"/>
      <c r="P88" s="51"/>
    </row>
    <row r="89" spans="1:16" x14ac:dyDescent="0.2">
      <c r="A89" s="51"/>
      <c r="B89" s="51"/>
      <c r="C89" s="51" t="s">
        <v>219</v>
      </c>
      <c r="D89" s="51"/>
      <c r="E89" s="51"/>
      <c r="F89" s="51" t="s">
        <v>220</v>
      </c>
      <c r="G89" s="58" t="s">
        <v>186</v>
      </c>
      <c r="H89" s="58"/>
      <c r="I89" s="59"/>
      <c r="J89" s="59"/>
      <c r="K89" s="60"/>
      <c r="L89" s="66"/>
      <c r="M89" s="64"/>
      <c r="N89" s="61" t="str">
        <f t="shared" si="4"/>
        <v>O</v>
      </c>
      <c r="O89" s="67"/>
      <c r="P89" s="51"/>
    </row>
    <row r="90" spans="1:16" x14ac:dyDescent="0.2">
      <c r="A90" s="51"/>
      <c r="B90" s="51"/>
      <c r="C90" s="13" t="s">
        <v>312</v>
      </c>
      <c r="D90" s="13"/>
      <c r="E90" s="13" t="s">
        <v>37</v>
      </c>
      <c r="F90" s="13" t="s">
        <v>313</v>
      </c>
      <c r="G90" s="58"/>
      <c r="H90" s="58"/>
      <c r="I90" s="59"/>
      <c r="J90" s="59"/>
      <c r="K90" s="60"/>
      <c r="L90" s="66"/>
      <c r="M90" s="64"/>
      <c r="N90" s="61" t="str">
        <f t="shared" si="4"/>
        <v>LEEG</v>
      </c>
      <c r="O90" s="69"/>
      <c r="P90" s="51"/>
    </row>
    <row r="91" spans="1:16" x14ac:dyDescent="0.2">
      <c r="A91" s="51"/>
      <c r="B91" s="51"/>
      <c r="C91" s="13" t="s">
        <v>48</v>
      </c>
      <c r="D91" s="13"/>
      <c r="E91" s="13"/>
      <c r="F91" s="13" t="s">
        <v>49</v>
      </c>
      <c r="G91" s="58"/>
      <c r="H91" s="58"/>
      <c r="I91" s="59"/>
      <c r="J91" s="59"/>
      <c r="K91" s="60"/>
      <c r="L91" s="66"/>
      <c r="M91" s="64"/>
      <c r="N91" s="61" t="str">
        <f t="shared" si="4"/>
        <v>LEEG</v>
      </c>
      <c r="O91" s="69"/>
      <c r="P91" s="51"/>
    </row>
    <row r="92" spans="1:16" x14ac:dyDescent="0.2">
      <c r="A92" s="51"/>
      <c r="B92" s="51"/>
      <c r="C92" s="51" t="s">
        <v>287</v>
      </c>
      <c r="D92" s="51"/>
      <c r="E92" s="51" t="s">
        <v>288</v>
      </c>
      <c r="F92" s="51" t="s">
        <v>289</v>
      </c>
      <c r="G92" s="58"/>
      <c r="H92" s="58"/>
      <c r="I92" s="59"/>
      <c r="J92" s="59"/>
      <c r="K92" s="60"/>
      <c r="L92" s="66"/>
      <c r="M92" s="64"/>
      <c r="N92" s="61" t="str">
        <f t="shared" si="4"/>
        <v>LEEG</v>
      </c>
      <c r="O92" s="69"/>
      <c r="P92" s="51"/>
    </row>
    <row r="93" spans="1:16" x14ac:dyDescent="0.2">
      <c r="A93" s="51"/>
      <c r="B93" s="51"/>
      <c r="C93" s="13" t="s">
        <v>314</v>
      </c>
      <c r="D93" s="13"/>
      <c r="E93" s="13" t="s">
        <v>37</v>
      </c>
      <c r="F93" s="13" t="s">
        <v>315</v>
      </c>
      <c r="G93" s="58"/>
      <c r="H93" s="58"/>
      <c r="I93" s="59"/>
      <c r="J93" s="59"/>
      <c r="K93" s="60"/>
      <c r="L93" s="66"/>
      <c r="M93" s="64"/>
      <c r="N93" s="61" t="str">
        <f t="shared" si="4"/>
        <v>LEEG</v>
      </c>
      <c r="O93" s="69"/>
      <c r="P93" s="51"/>
    </row>
    <row r="94" spans="1:16" x14ac:dyDescent="0.2">
      <c r="A94" s="51"/>
      <c r="B94" s="51"/>
      <c r="C94" s="13" t="s">
        <v>316</v>
      </c>
      <c r="D94" s="13"/>
      <c r="E94" s="13"/>
      <c r="F94" s="13" t="s">
        <v>317</v>
      </c>
      <c r="G94" s="58"/>
      <c r="H94" s="58"/>
      <c r="I94" s="59"/>
      <c r="J94" s="59"/>
      <c r="K94" s="60"/>
      <c r="L94" s="66"/>
      <c r="M94" s="64"/>
      <c r="N94" s="61" t="str">
        <f t="shared" si="4"/>
        <v>LEEG</v>
      </c>
      <c r="O94" s="69"/>
      <c r="P94" s="51"/>
    </row>
    <row r="95" spans="1:16" x14ac:dyDescent="0.2">
      <c r="A95" s="51"/>
      <c r="B95" s="51"/>
      <c r="C95" s="13" t="s">
        <v>318</v>
      </c>
      <c r="D95" s="13"/>
      <c r="E95" s="13"/>
      <c r="F95" s="13" t="s">
        <v>319</v>
      </c>
      <c r="G95" s="58"/>
      <c r="H95" s="58"/>
      <c r="I95" s="59"/>
      <c r="J95" s="59"/>
      <c r="K95" s="60"/>
      <c r="L95" s="66"/>
      <c r="M95" s="64"/>
      <c r="N95" s="61" t="str">
        <f t="shared" si="4"/>
        <v>LEEG</v>
      </c>
      <c r="O95" s="69"/>
      <c r="P95" s="51"/>
    </row>
    <row r="96" spans="1:16" x14ac:dyDescent="0.2">
      <c r="A96" s="51"/>
      <c r="B96" s="51"/>
      <c r="C96" s="13" t="s">
        <v>320</v>
      </c>
      <c r="D96" s="13"/>
      <c r="E96" s="13"/>
      <c r="F96" s="13" t="s">
        <v>321</v>
      </c>
      <c r="G96" s="58"/>
      <c r="H96" s="58"/>
      <c r="I96" s="59"/>
      <c r="J96" s="59"/>
      <c r="K96" s="60"/>
      <c r="L96" s="66"/>
      <c r="M96" s="64"/>
      <c r="N96" s="61" t="str">
        <f t="shared" si="4"/>
        <v>LEEG</v>
      </c>
      <c r="O96" s="69"/>
      <c r="P96" s="51"/>
    </row>
    <row r="97" spans="1:16" x14ac:dyDescent="0.2">
      <c r="A97" s="51"/>
      <c r="B97" s="51"/>
      <c r="C97" s="13" t="s">
        <v>322</v>
      </c>
      <c r="D97" s="13"/>
      <c r="E97" s="13"/>
      <c r="F97" s="13" t="s">
        <v>323</v>
      </c>
      <c r="G97" s="58"/>
      <c r="H97" s="58"/>
      <c r="I97" s="59"/>
      <c r="J97" s="59"/>
      <c r="K97" s="60"/>
      <c r="L97" s="66"/>
      <c r="M97" s="64"/>
      <c r="N97" s="61" t="str">
        <f t="shared" si="4"/>
        <v>LEEG</v>
      </c>
      <c r="O97" s="69"/>
      <c r="P97" s="51"/>
    </row>
    <row r="98" spans="1:16" x14ac:dyDescent="0.2">
      <c r="A98" s="51"/>
      <c r="B98" s="51"/>
      <c r="C98" s="13" t="s">
        <v>324</v>
      </c>
      <c r="D98" s="13"/>
      <c r="E98" s="13"/>
      <c r="F98" s="13" t="s">
        <v>325</v>
      </c>
      <c r="G98" s="58"/>
      <c r="H98" s="58"/>
      <c r="I98" s="59"/>
      <c r="J98" s="59"/>
      <c r="K98" s="60"/>
      <c r="L98" s="66"/>
      <c r="M98" s="64"/>
      <c r="N98" s="61" t="str">
        <f t="shared" si="4"/>
        <v>LEEG</v>
      </c>
      <c r="O98" s="69"/>
      <c r="P98" s="51"/>
    </row>
    <row r="99" spans="1:16" x14ac:dyDescent="0.2">
      <c r="A99" s="51"/>
      <c r="B99" s="51"/>
      <c r="C99" s="13" t="s">
        <v>326</v>
      </c>
      <c r="D99" s="13"/>
      <c r="E99" s="13"/>
      <c r="F99" s="13" t="s">
        <v>327</v>
      </c>
      <c r="G99" s="58"/>
      <c r="H99" s="58"/>
      <c r="I99" s="59"/>
      <c r="J99" s="59"/>
      <c r="K99" s="60"/>
      <c r="L99" s="66"/>
      <c r="M99" s="64"/>
      <c r="N99" s="61" t="str">
        <f t="shared" si="4"/>
        <v>LEEG</v>
      </c>
      <c r="O99" s="69"/>
      <c r="P99" s="51"/>
    </row>
    <row r="100" spans="1:16" x14ac:dyDescent="0.2">
      <c r="A100" s="51"/>
      <c r="B100" s="51"/>
      <c r="C100" s="13" t="s">
        <v>328</v>
      </c>
      <c r="D100" s="13"/>
      <c r="E100" s="13"/>
      <c r="F100" s="13" t="s">
        <v>329</v>
      </c>
      <c r="G100" s="58"/>
      <c r="H100" s="58"/>
      <c r="I100" s="59"/>
      <c r="J100" s="59"/>
      <c r="K100" s="60"/>
      <c r="L100" s="66"/>
      <c r="M100" s="64"/>
      <c r="N100" s="61" t="str">
        <f t="shared" si="4"/>
        <v>LEEG</v>
      </c>
      <c r="O100" s="69"/>
      <c r="P100" s="51"/>
    </row>
    <row r="101" spans="1:16" x14ac:dyDescent="0.2">
      <c r="A101" s="51"/>
      <c r="B101" s="51"/>
      <c r="C101" s="13" t="s">
        <v>330</v>
      </c>
      <c r="D101" s="13"/>
      <c r="E101" s="13"/>
      <c r="F101" s="13" t="s">
        <v>331</v>
      </c>
      <c r="G101" s="58"/>
      <c r="H101" s="58"/>
      <c r="I101" s="59"/>
      <c r="J101" s="59"/>
      <c r="K101" s="60"/>
      <c r="L101" s="66"/>
      <c r="M101" s="64"/>
      <c r="N101" s="61" t="str">
        <f t="shared" si="4"/>
        <v>LEEG</v>
      </c>
      <c r="O101" s="69"/>
      <c r="P101" s="51"/>
    </row>
    <row r="102" spans="1:16" x14ac:dyDescent="0.2">
      <c r="A102" s="51"/>
      <c r="B102" s="51"/>
      <c r="C102" s="13" t="s">
        <v>332</v>
      </c>
      <c r="D102" s="13"/>
      <c r="E102" s="13"/>
      <c r="F102" s="13" t="s">
        <v>333</v>
      </c>
      <c r="G102" s="58"/>
      <c r="H102" s="58"/>
      <c r="I102" s="59"/>
      <c r="J102" s="59"/>
      <c r="K102" s="60"/>
      <c r="L102" s="66"/>
      <c r="M102" s="64"/>
      <c r="N102" s="61" t="str">
        <f t="shared" si="4"/>
        <v>LEEG</v>
      </c>
      <c r="O102" s="69"/>
      <c r="P102" s="51"/>
    </row>
    <row r="103" spans="1:16" x14ac:dyDescent="0.2">
      <c r="A103" s="51"/>
      <c r="B103" s="51"/>
      <c r="C103" s="13" t="s">
        <v>334</v>
      </c>
      <c r="D103" s="13"/>
      <c r="E103" s="13"/>
      <c r="F103" s="13" t="s">
        <v>335</v>
      </c>
      <c r="G103" s="58"/>
      <c r="H103" s="58"/>
      <c r="I103" s="59"/>
      <c r="J103" s="59"/>
      <c r="K103" s="60"/>
      <c r="L103" s="66"/>
      <c r="M103" s="64"/>
      <c r="N103" s="61" t="str">
        <f t="shared" si="4"/>
        <v>LEEG</v>
      </c>
      <c r="O103" s="69"/>
      <c r="P103" s="51"/>
    </row>
    <row r="104" spans="1:16" x14ac:dyDescent="0.2">
      <c r="A104" s="51"/>
      <c r="B104" s="51"/>
      <c r="C104" s="51" t="s">
        <v>336</v>
      </c>
      <c r="D104" s="51"/>
      <c r="E104" s="51"/>
      <c r="F104" s="51" t="s">
        <v>337</v>
      </c>
      <c r="G104" s="58"/>
      <c r="H104" s="58"/>
      <c r="I104" s="59"/>
      <c r="J104" s="59"/>
      <c r="K104" s="60"/>
      <c r="L104" s="66"/>
      <c r="M104" s="64"/>
      <c r="N104" s="61" t="str">
        <f t="shared" si="4"/>
        <v>LEEG</v>
      </c>
      <c r="O104" s="69"/>
      <c r="P104" s="51"/>
    </row>
    <row r="105" spans="1:16" x14ac:dyDescent="0.2">
      <c r="A105" s="51"/>
      <c r="B105" s="51"/>
      <c r="C105" s="51" t="s">
        <v>338</v>
      </c>
      <c r="D105" s="51"/>
      <c r="E105" s="51"/>
      <c r="F105" s="51" t="s">
        <v>339</v>
      </c>
      <c r="G105" s="58"/>
      <c r="H105" s="58"/>
      <c r="I105" s="59"/>
      <c r="J105" s="59"/>
      <c r="K105" s="60"/>
      <c r="L105" s="66"/>
      <c r="M105" s="64"/>
      <c r="N105" s="61" t="str">
        <f t="shared" si="4"/>
        <v>LEEG</v>
      </c>
      <c r="O105" s="67"/>
      <c r="P105" s="51"/>
    </row>
    <row r="106" spans="1:16" x14ac:dyDescent="0.2">
      <c r="A106" s="51"/>
      <c r="B106" s="51"/>
      <c r="C106" s="13" t="s">
        <v>221</v>
      </c>
      <c r="D106" s="51"/>
      <c r="E106" s="13"/>
      <c r="F106" s="51" t="s">
        <v>298</v>
      </c>
      <c r="G106" s="58"/>
      <c r="H106" s="58" t="s">
        <v>186</v>
      </c>
      <c r="I106" s="59"/>
      <c r="J106" s="59"/>
      <c r="K106" s="60"/>
      <c r="L106" s="66"/>
      <c r="M106" s="64"/>
      <c r="N106" s="61" t="str">
        <f t="shared" si="4"/>
        <v>O</v>
      </c>
      <c r="O106" s="67"/>
      <c r="P106" s="51"/>
    </row>
    <row r="107" spans="1:16" x14ac:dyDescent="0.2">
      <c r="A107" s="13"/>
      <c r="B107" s="13"/>
      <c r="C107" s="13" t="s">
        <v>89</v>
      </c>
      <c r="D107" s="13"/>
      <c r="E107" s="13" t="s">
        <v>90</v>
      </c>
      <c r="F107" s="13" t="s">
        <v>91</v>
      </c>
      <c r="G107" s="58" t="s">
        <v>186</v>
      </c>
      <c r="H107" s="58"/>
      <c r="I107" s="59"/>
      <c r="J107" s="59"/>
      <c r="K107" s="60"/>
      <c r="L107" s="66"/>
      <c r="M107" s="64"/>
      <c r="N107" s="61" t="str">
        <f t="shared" si="4"/>
        <v>O</v>
      </c>
      <c r="O107" s="67"/>
      <c r="P107" s="62"/>
    </row>
    <row r="108" spans="1:16" x14ac:dyDescent="0.2">
      <c r="A108" s="13"/>
      <c r="B108" s="13"/>
      <c r="C108" s="13" t="s">
        <v>340</v>
      </c>
      <c r="D108" s="13"/>
      <c r="E108" s="13"/>
      <c r="F108" s="13" t="s">
        <v>341</v>
      </c>
      <c r="G108" s="58"/>
      <c r="H108" s="58"/>
      <c r="I108" s="59"/>
      <c r="J108" s="59"/>
      <c r="K108" s="60"/>
      <c r="L108" s="66"/>
      <c r="M108" s="64"/>
      <c r="N108" s="61" t="str">
        <f t="shared" si="4"/>
        <v>LEEG</v>
      </c>
      <c r="O108" s="67"/>
      <c r="P108" s="62"/>
    </row>
    <row r="109" spans="1:16" x14ac:dyDescent="0.2">
      <c r="A109" s="13"/>
      <c r="B109" s="13"/>
      <c r="C109" s="13" t="s">
        <v>342</v>
      </c>
      <c r="D109" s="13"/>
      <c r="E109" s="13"/>
      <c r="F109" s="13" t="s">
        <v>343</v>
      </c>
      <c r="G109" s="58"/>
      <c r="H109" s="58"/>
      <c r="I109" s="59"/>
      <c r="J109" s="59"/>
      <c r="K109" s="60"/>
      <c r="L109" s="66"/>
      <c r="M109" s="64"/>
      <c r="N109" s="61" t="str">
        <f t="shared" si="4"/>
        <v>LEEG</v>
      </c>
      <c r="O109" s="67"/>
      <c r="P109" s="62"/>
    </row>
    <row r="110" spans="1:16" x14ac:dyDescent="0.2">
      <c r="A110" s="13"/>
      <c r="B110" s="13"/>
      <c r="C110" s="13" t="s">
        <v>222</v>
      </c>
      <c r="D110" s="13"/>
      <c r="E110" s="13"/>
      <c r="F110" s="50" t="s">
        <v>223</v>
      </c>
      <c r="G110" s="58" t="s">
        <v>31</v>
      </c>
      <c r="H110" s="58"/>
      <c r="I110" s="59"/>
      <c r="J110" s="59"/>
      <c r="K110" s="60"/>
      <c r="L110" s="66"/>
      <c r="M110" s="64"/>
      <c r="N110" s="61" t="str">
        <f t="shared" si="3"/>
        <v>O</v>
      </c>
      <c r="O110" s="67"/>
      <c r="P110" s="62"/>
    </row>
    <row r="111" spans="1:16" x14ac:dyDescent="0.2">
      <c r="A111" s="13"/>
      <c r="B111" s="13"/>
      <c r="C111" s="13"/>
      <c r="D111" s="13" t="s">
        <v>82</v>
      </c>
      <c r="E111" s="13" t="s">
        <v>83</v>
      </c>
      <c r="F111" s="77" t="s">
        <v>84</v>
      </c>
      <c r="G111" s="58" t="s">
        <v>31</v>
      </c>
      <c r="H111" s="58"/>
      <c r="I111" s="59"/>
      <c r="J111" s="59"/>
      <c r="K111" s="60"/>
      <c r="L111" s="66"/>
      <c r="M111" s="64"/>
      <c r="N111" s="61" t="str">
        <f t="shared" si="3"/>
        <v>O</v>
      </c>
      <c r="O111" s="67"/>
      <c r="P111" s="62"/>
    </row>
    <row r="112" spans="1:16" x14ac:dyDescent="0.2">
      <c r="A112" s="13"/>
      <c r="B112" s="13"/>
      <c r="C112" s="13"/>
      <c r="D112" s="13" t="s">
        <v>226</v>
      </c>
      <c r="E112" s="13" t="s">
        <v>37</v>
      </c>
      <c r="F112" s="77" t="s">
        <v>227</v>
      </c>
      <c r="G112" s="58" t="s">
        <v>31</v>
      </c>
      <c r="H112" s="58"/>
      <c r="I112" s="59"/>
      <c r="J112" s="59"/>
      <c r="K112" s="60"/>
      <c r="L112" s="66"/>
      <c r="M112" s="64"/>
      <c r="N112" s="61" t="str">
        <f t="shared" si="3"/>
        <v>O</v>
      </c>
      <c r="O112" s="67"/>
      <c r="P112" s="62"/>
    </row>
    <row r="113" spans="1:16" x14ac:dyDescent="0.2">
      <c r="A113" s="13"/>
      <c r="B113" s="13"/>
      <c r="C113" s="13"/>
      <c r="D113" s="13" t="s">
        <v>224</v>
      </c>
      <c r="E113" s="13"/>
      <c r="F113" s="77" t="s">
        <v>225</v>
      </c>
      <c r="G113" s="58" t="s">
        <v>26</v>
      </c>
      <c r="H113" s="58"/>
      <c r="I113" s="59"/>
      <c r="J113" s="59"/>
      <c r="K113" s="60"/>
      <c r="L113" s="66"/>
      <c r="M113" s="64"/>
      <c r="N113" s="61" t="str">
        <f t="shared" si="3"/>
        <v>V</v>
      </c>
      <c r="O113" s="67"/>
      <c r="P113" s="62"/>
    </row>
    <row r="114" spans="1:16" x14ac:dyDescent="0.2">
      <c r="A114" s="13"/>
      <c r="B114" s="13"/>
      <c r="C114" s="13"/>
      <c r="D114" s="13" t="s">
        <v>228</v>
      </c>
      <c r="E114" s="13"/>
      <c r="F114" s="77" t="s">
        <v>229</v>
      </c>
      <c r="G114" s="58" t="s">
        <v>26</v>
      </c>
      <c r="H114" s="58"/>
      <c r="I114" s="59"/>
      <c r="J114" s="59"/>
      <c r="K114" s="60"/>
      <c r="L114" s="66"/>
      <c r="M114" s="64"/>
      <c r="N114" s="61" t="str">
        <f t="shared" si="3"/>
        <v>V</v>
      </c>
      <c r="O114" s="67"/>
      <c r="P114" s="62"/>
    </row>
    <row r="115" spans="1:16" x14ac:dyDescent="0.2">
      <c r="A115" s="13"/>
      <c r="B115" s="13" t="s">
        <v>370</v>
      </c>
      <c r="C115" s="13"/>
      <c r="D115" s="13"/>
      <c r="E115" s="13"/>
      <c r="F115" s="50" t="s">
        <v>371</v>
      </c>
      <c r="G115" s="58"/>
      <c r="H115" s="58"/>
      <c r="I115" s="59"/>
      <c r="J115" s="59"/>
      <c r="K115" s="60"/>
      <c r="L115" s="66"/>
      <c r="M115" s="64"/>
      <c r="N115" s="61" t="str">
        <f t="shared" si="3"/>
        <v>LEEG</v>
      </c>
      <c r="O115" s="67" t="s">
        <v>279</v>
      </c>
      <c r="P115" s="62"/>
    </row>
    <row r="116" spans="1:16" x14ac:dyDescent="0.2">
      <c r="A116" s="13"/>
      <c r="B116" s="13"/>
      <c r="C116" s="13" t="s">
        <v>48</v>
      </c>
      <c r="D116" s="13"/>
      <c r="E116" s="13"/>
      <c r="F116" s="13" t="s">
        <v>49</v>
      </c>
      <c r="G116" s="58"/>
      <c r="H116" s="58"/>
      <c r="I116" s="59"/>
      <c r="J116" s="59"/>
      <c r="K116" s="60"/>
      <c r="L116" s="66"/>
      <c r="M116" s="64"/>
      <c r="N116" s="61" t="str">
        <f t="shared" si="3"/>
        <v>LEEG</v>
      </c>
      <c r="O116" s="67"/>
      <c r="P116" s="62"/>
    </row>
    <row r="117" spans="1:16" x14ac:dyDescent="0.2">
      <c r="A117" s="13"/>
      <c r="B117" s="13"/>
      <c r="C117" s="13" t="s">
        <v>287</v>
      </c>
      <c r="D117" s="13"/>
      <c r="E117" s="13" t="s">
        <v>288</v>
      </c>
      <c r="F117" s="13" t="s">
        <v>289</v>
      </c>
      <c r="G117" s="58"/>
      <c r="H117" s="58"/>
      <c r="I117" s="59"/>
      <c r="J117" s="59"/>
      <c r="K117" s="60"/>
      <c r="L117" s="66"/>
      <c r="M117" s="64"/>
      <c r="N117" s="61" t="str">
        <f t="shared" si="3"/>
        <v>LEEG</v>
      </c>
      <c r="O117" s="67"/>
      <c r="P117" s="62"/>
    </row>
    <row r="118" spans="1:16" x14ac:dyDescent="0.2">
      <c r="A118" s="13"/>
      <c r="B118" s="13"/>
      <c r="C118" s="13" t="s">
        <v>372</v>
      </c>
      <c r="D118" s="13"/>
      <c r="E118" s="13" t="s">
        <v>37</v>
      </c>
      <c r="F118" s="13" t="s">
        <v>373</v>
      </c>
      <c r="G118" s="58"/>
      <c r="H118" s="58"/>
      <c r="I118" s="59"/>
      <c r="J118" s="59"/>
      <c r="K118" s="60"/>
      <c r="L118" s="66"/>
      <c r="M118" s="64"/>
      <c r="N118" s="61" t="str">
        <f t="shared" si="3"/>
        <v>LEEG</v>
      </c>
      <c r="O118" s="67"/>
      <c r="P118" s="62"/>
    </row>
    <row r="119" spans="1:16" x14ac:dyDescent="0.2">
      <c r="A119" s="13"/>
      <c r="B119" s="13" t="s">
        <v>171</v>
      </c>
      <c r="C119" s="13"/>
      <c r="D119" s="13"/>
      <c r="E119" s="13" t="s">
        <v>259</v>
      </c>
      <c r="F119" s="50" t="s">
        <v>172</v>
      </c>
      <c r="G119" s="58"/>
      <c r="H119" s="58" t="s">
        <v>31</v>
      </c>
      <c r="I119" s="59"/>
      <c r="J119" s="59"/>
      <c r="K119" s="60"/>
      <c r="L119" s="66"/>
      <c r="M119" s="64"/>
      <c r="N119" s="61" t="str">
        <f t="shared" si="3"/>
        <v>O</v>
      </c>
      <c r="O119" s="67" t="s">
        <v>279</v>
      </c>
      <c r="P119" s="62"/>
    </row>
    <row r="120" spans="1:16" x14ac:dyDescent="0.2">
      <c r="A120" s="13"/>
      <c r="B120" s="13"/>
      <c r="C120" s="13" t="s">
        <v>344</v>
      </c>
      <c r="D120" s="13"/>
      <c r="E120" s="13"/>
      <c r="F120" s="13" t="s">
        <v>345</v>
      </c>
      <c r="G120" s="58"/>
      <c r="H120" s="58"/>
      <c r="I120" s="59"/>
      <c r="J120" s="59"/>
      <c r="K120" s="60"/>
      <c r="L120" s="66"/>
      <c r="M120" s="64"/>
      <c r="N120" s="61" t="str">
        <f t="shared" si="3"/>
        <v>LEEG</v>
      </c>
      <c r="O120" s="67"/>
      <c r="P120" s="62"/>
    </row>
    <row r="121" spans="1:16" x14ac:dyDescent="0.2">
      <c r="A121" s="13"/>
      <c r="B121" s="13"/>
      <c r="C121" s="13" t="s">
        <v>346</v>
      </c>
      <c r="D121" s="13"/>
      <c r="E121" s="13"/>
      <c r="F121" s="13" t="s">
        <v>347</v>
      </c>
      <c r="G121" s="58"/>
      <c r="H121" s="58"/>
      <c r="I121" s="59"/>
      <c r="J121" s="59"/>
      <c r="K121" s="60"/>
      <c r="L121" s="66"/>
      <c r="M121" s="64"/>
      <c r="N121" s="61" t="str">
        <f t="shared" si="3"/>
        <v>LEEG</v>
      </c>
      <c r="O121" s="67"/>
      <c r="P121" s="62"/>
    </row>
    <row r="122" spans="1:16" x14ac:dyDescent="0.2">
      <c r="A122" s="13"/>
      <c r="B122" s="13"/>
      <c r="C122" s="13" t="s">
        <v>348</v>
      </c>
      <c r="D122" s="13"/>
      <c r="E122" s="13"/>
      <c r="F122" s="13" t="s">
        <v>349</v>
      </c>
      <c r="G122" s="58"/>
      <c r="H122" s="58"/>
      <c r="I122" s="59"/>
      <c r="J122" s="59"/>
      <c r="K122" s="60"/>
      <c r="L122" s="66"/>
      <c r="M122" s="64"/>
      <c r="N122" s="61" t="str">
        <f t="shared" si="3"/>
        <v>LEEG</v>
      </c>
      <c r="O122" s="67"/>
      <c r="P122" s="62"/>
    </row>
    <row r="123" spans="1:16" x14ac:dyDescent="0.2">
      <c r="A123" s="13"/>
      <c r="B123" s="13"/>
      <c r="C123" s="13" t="s">
        <v>350</v>
      </c>
      <c r="D123" s="13"/>
      <c r="E123" s="13"/>
      <c r="F123" s="13" t="s">
        <v>351</v>
      </c>
      <c r="G123" s="58"/>
      <c r="H123" s="58"/>
      <c r="I123" s="59"/>
      <c r="J123" s="59"/>
      <c r="K123" s="60"/>
      <c r="L123" s="66"/>
      <c r="M123" s="64"/>
      <c r="N123" s="61" t="str">
        <f t="shared" si="3"/>
        <v>LEEG</v>
      </c>
      <c r="O123" s="67"/>
      <c r="P123" s="62"/>
    </row>
    <row r="124" spans="1:16" x14ac:dyDescent="0.2">
      <c r="A124" s="13"/>
      <c r="B124" s="13"/>
      <c r="C124" s="13" t="s">
        <v>352</v>
      </c>
      <c r="D124" s="13"/>
      <c r="E124" s="13"/>
      <c r="F124" s="13" t="s">
        <v>353</v>
      </c>
      <c r="G124" s="58"/>
      <c r="H124" s="58"/>
      <c r="I124" s="59"/>
      <c r="J124" s="59"/>
      <c r="K124" s="60"/>
      <c r="L124" s="66"/>
      <c r="M124" s="64"/>
      <c r="N124" s="61" t="str">
        <f t="shared" si="3"/>
        <v>LEEG</v>
      </c>
      <c r="O124" s="67"/>
      <c r="P124" s="62"/>
    </row>
    <row r="125" spans="1:16" x14ac:dyDescent="0.2">
      <c r="A125" s="13"/>
      <c r="B125" s="13"/>
      <c r="C125" s="13" t="s">
        <v>354</v>
      </c>
      <c r="D125" s="13"/>
      <c r="E125" s="13"/>
      <c r="F125" s="13" t="s">
        <v>355</v>
      </c>
      <c r="G125" s="58"/>
      <c r="H125" s="58"/>
      <c r="I125" s="59"/>
      <c r="J125" s="59"/>
      <c r="K125" s="60"/>
      <c r="L125" s="66"/>
      <c r="M125" s="64"/>
      <c r="N125" s="61" t="str">
        <f t="shared" si="3"/>
        <v>LEEG</v>
      </c>
      <c r="O125" s="67"/>
      <c r="P125" s="62"/>
    </row>
    <row r="126" spans="1:16" x14ac:dyDescent="0.2">
      <c r="A126" s="13"/>
      <c r="B126" s="13"/>
      <c r="C126" s="13" t="s">
        <v>176</v>
      </c>
      <c r="D126" s="13"/>
      <c r="E126" s="13"/>
      <c r="F126" s="77" t="s">
        <v>177</v>
      </c>
      <c r="G126" s="58"/>
      <c r="H126" s="58" t="s">
        <v>31</v>
      </c>
      <c r="I126" s="59"/>
      <c r="J126" s="59"/>
      <c r="K126" s="60"/>
      <c r="L126" s="66"/>
      <c r="M126" s="64"/>
      <c r="N126" s="61" t="str">
        <f t="shared" si="3"/>
        <v>O</v>
      </c>
      <c r="O126" s="67"/>
      <c r="P126" s="62"/>
    </row>
    <row r="127" spans="1:16" x14ac:dyDescent="0.2">
      <c r="A127" s="13"/>
      <c r="B127" s="13"/>
      <c r="C127" s="13" t="s">
        <v>356</v>
      </c>
      <c r="D127" s="13"/>
      <c r="E127" s="13"/>
      <c r="F127" s="13" t="s">
        <v>357</v>
      </c>
      <c r="G127" s="58"/>
      <c r="H127" s="58"/>
      <c r="I127" s="59"/>
      <c r="J127" s="59"/>
      <c r="K127" s="60"/>
      <c r="L127" s="66"/>
      <c r="M127" s="64"/>
      <c r="N127" s="61" t="str">
        <f t="shared" si="3"/>
        <v>LEEG</v>
      </c>
      <c r="O127" s="67"/>
      <c r="P127" s="62"/>
    </row>
    <row r="128" spans="1:16" x14ac:dyDescent="0.2">
      <c r="A128" s="13"/>
      <c r="B128" s="13"/>
      <c r="C128" s="13" t="s">
        <v>358</v>
      </c>
      <c r="D128" s="13"/>
      <c r="E128" s="13"/>
      <c r="F128" s="13" t="s">
        <v>359</v>
      </c>
      <c r="G128" s="58"/>
      <c r="H128" s="58"/>
      <c r="I128" s="59"/>
      <c r="J128" s="59"/>
      <c r="K128" s="60"/>
      <c r="L128" s="66"/>
      <c r="M128" s="64"/>
      <c r="N128" s="61" t="str">
        <f t="shared" si="3"/>
        <v>LEEG</v>
      </c>
      <c r="O128" s="67"/>
      <c r="P128" s="62"/>
    </row>
    <row r="129" spans="1:16" x14ac:dyDescent="0.2">
      <c r="A129" s="13"/>
      <c r="B129" s="13"/>
      <c r="C129" s="13" t="s">
        <v>362</v>
      </c>
      <c r="D129" s="13"/>
      <c r="E129" s="13"/>
      <c r="F129" s="13" t="s">
        <v>363</v>
      </c>
      <c r="G129" s="58"/>
      <c r="H129" s="58"/>
      <c r="I129" s="59"/>
      <c r="J129" s="59"/>
      <c r="K129" s="60"/>
      <c r="L129" s="66"/>
      <c r="M129" s="64"/>
      <c r="N129" s="61" t="str">
        <f t="shared" si="3"/>
        <v>LEEG</v>
      </c>
      <c r="O129" s="67"/>
      <c r="P129" s="62"/>
    </row>
    <row r="130" spans="1:16" x14ac:dyDescent="0.2">
      <c r="A130" s="13"/>
      <c r="B130" s="13"/>
      <c r="C130" s="13" t="s">
        <v>360</v>
      </c>
      <c r="D130" s="13"/>
      <c r="E130" s="13"/>
      <c r="F130" s="13" t="s">
        <v>361</v>
      </c>
      <c r="G130" s="58"/>
      <c r="H130" s="58"/>
      <c r="I130" s="59"/>
      <c r="J130" s="59"/>
      <c r="K130" s="60"/>
      <c r="L130" s="66"/>
      <c r="M130" s="64"/>
      <c r="N130" s="61" t="str">
        <f t="shared" si="3"/>
        <v>LEEG</v>
      </c>
      <c r="O130" s="67"/>
      <c r="P130" s="62"/>
    </row>
    <row r="131" spans="1:16" x14ac:dyDescent="0.2">
      <c r="A131" s="13"/>
      <c r="B131" s="13"/>
      <c r="C131" s="13" t="s">
        <v>364</v>
      </c>
      <c r="D131" s="13"/>
      <c r="E131" s="13"/>
      <c r="F131" s="13" t="s">
        <v>365</v>
      </c>
      <c r="G131" s="58"/>
      <c r="H131" s="58"/>
      <c r="I131" s="59"/>
      <c r="J131" s="59"/>
      <c r="K131" s="60"/>
      <c r="L131" s="66"/>
      <c r="M131" s="64"/>
      <c r="N131" s="61" t="str">
        <f t="shared" si="3"/>
        <v>LEEG</v>
      </c>
      <c r="O131" s="67"/>
      <c r="P131" s="62"/>
    </row>
    <row r="132" spans="1:16" x14ac:dyDescent="0.2">
      <c r="A132" s="13"/>
      <c r="B132" s="13"/>
      <c r="C132" s="13" t="s">
        <v>366</v>
      </c>
      <c r="D132" s="13"/>
      <c r="E132" s="13"/>
      <c r="F132" s="13" t="s">
        <v>367</v>
      </c>
      <c r="G132" s="58"/>
      <c r="H132" s="58"/>
      <c r="I132" s="59"/>
      <c r="J132" s="59"/>
      <c r="K132" s="60"/>
      <c r="L132" s="66"/>
      <c r="M132" s="64"/>
      <c r="N132" s="61" t="str">
        <f t="shared" si="3"/>
        <v>LEEG</v>
      </c>
      <c r="O132" s="67"/>
      <c r="P132" s="62"/>
    </row>
    <row r="133" spans="1:16" x14ac:dyDescent="0.2">
      <c r="A133" s="13"/>
      <c r="B133" s="13"/>
      <c r="C133" s="13" t="s">
        <v>169</v>
      </c>
      <c r="D133" s="13"/>
      <c r="E133" s="13"/>
      <c r="F133" s="13" t="s">
        <v>170</v>
      </c>
      <c r="G133" s="58"/>
      <c r="H133" s="58"/>
      <c r="I133" s="59"/>
      <c r="J133" s="59"/>
      <c r="K133" s="60"/>
      <c r="L133" s="66"/>
      <c r="M133" s="64"/>
      <c r="N133" s="61" t="str">
        <f t="shared" si="3"/>
        <v>LEEG</v>
      </c>
      <c r="O133" s="67"/>
      <c r="P133" s="62"/>
    </row>
    <row r="134" spans="1:16" x14ac:dyDescent="0.2">
      <c r="A134" s="13"/>
      <c r="B134" s="13"/>
      <c r="C134" s="51" t="s">
        <v>178</v>
      </c>
      <c r="D134" s="51"/>
      <c r="E134" s="51" t="s">
        <v>174</v>
      </c>
      <c r="F134" s="78" t="s">
        <v>179</v>
      </c>
      <c r="G134" s="58"/>
      <c r="H134" s="58" t="s">
        <v>31</v>
      </c>
      <c r="I134" s="59"/>
      <c r="J134" s="59"/>
      <c r="K134" s="60"/>
      <c r="L134" s="66"/>
      <c r="M134" s="64"/>
      <c r="N134" s="61" t="str">
        <f t="shared" si="3"/>
        <v>O</v>
      </c>
      <c r="O134" s="67"/>
      <c r="P134" s="62"/>
    </row>
    <row r="135" spans="1:16" x14ac:dyDescent="0.2">
      <c r="A135" s="13"/>
      <c r="B135" s="13"/>
      <c r="C135" s="13" t="s">
        <v>173</v>
      </c>
      <c r="D135" s="13"/>
      <c r="E135" s="13" t="s">
        <v>174</v>
      </c>
      <c r="F135" s="77" t="s">
        <v>175</v>
      </c>
      <c r="G135" s="58"/>
      <c r="H135" s="58" t="s">
        <v>31</v>
      </c>
      <c r="I135" s="59"/>
      <c r="J135" s="59"/>
      <c r="K135" s="60"/>
      <c r="L135" s="66"/>
      <c r="M135" s="64"/>
      <c r="N135" s="61" t="str">
        <f t="shared" si="3"/>
        <v>O</v>
      </c>
      <c r="O135" s="67"/>
      <c r="P135" s="62"/>
    </row>
    <row r="136" spans="1:16" x14ac:dyDescent="0.2">
      <c r="A136" s="13"/>
      <c r="B136" s="13"/>
      <c r="C136" s="13" t="s">
        <v>48</v>
      </c>
      <c r="D136" s="13"/>
      <c r="E136" s="13"/>
      <c r="F136" s="13" t="s">
        <v>49</v>
      </c>
      <c r="G136" s="58"/>
      <c r="H136" s="58"/>
      <c r="I136" s="59"/>
      <c r="J136" s="59"/>
      <c r="K136" s="60"/>
      <c r="L136" s="66"/>
      <c r="M136" s="64"/>
      <c r="N136" s="61" t="str">
        <f t="shared" si="3"/>
        <v>LEEG</v>
      </c>
      <c r="O136" s="67"/>
      <c r="P136" s="62"/>
    </row>
    <row r="137" spans="1:16" x14ac:dyDescent="0.2">
      <c r="A137" s="13"/>
      <c r="B137" s="13"/>
      <c r="C137" s="13" t="s">
        <v>287</v>
      </c>
      <c r="D137" s="13"/>
      <c r="E137" s="13" t="s">
        <v>288</v>
      </c>
      <c r="F137" s="13" t="s">
        <v>289</v>
      </c>
      <c r="G137" s="58"/>
      <c r="H137" s="58"/>
      <c r="I137" s="59"/>
      <c r="J137" s="59"/>
      <c r="K137" s="60"/>
      <c r="L137" s="66"/>
      <c r="M137" s="64"/>
      <c r="N137" s="61" t="str">
        <f t="shared" si="3"/>
        <v>LEEG</v>
      </c>
      <c r="O137" s="67"/>
      <c r="P137" s="62"/>
    </row>
    <row r="138" spans="1:16" x14ac:dyDescent="0.2">
      <c r="A138" s="13"/>
      <c r="B138" s="13"/>
      <c r="C138" s="13" t="s">
        <v>368</v>
      </c>
      <c r="D138" s="13"/>
      <c r="E138" s="13" t="s">
        <v>37</v>
      </c>
      <c r="F138" s="13" t="s">
        <v>369</v>
      </c>
      <c r="G138" s="58"/>
      <c r="H138" s="58"/>
      <c r="I138" s="59"/>
      <c r="J138" s="59"/>
      <c r="K138" s="60"/>
      <c r="L138" s="66"/>
      <c r="M138" s="64"/>
      <c r="N138" s="61" t="str">
        <f t="shared" si="3"/>
        <v>LEEG</v>
      </c>
      <c r="O138" s="67"/>
      <c r="P138" s="62"/>
    </row>
    <row r="139" spans="1:16" x14ac:dyDescent="0.2">
      <c r="A139" s="13"/>
      <c r="B139" s="13"/>
      <c r="C139" s="13" t="s">
        <v>180</v>
      </c>
      <c r="D139" s="13"/>
      <c r="E139" s="13"/>
      <c r="F139" s="50" t="s">
        <v>181</v>
      </c>
      <c r="G139" s="58"/>
      <c r="H139" s="58" t="s">
        <v>31</v>
      </c>
      <c r="I139" s="59"/>
      <c r="J139" s="59"/>
      <c r="K139" s="60"/>
      <c r="L139" s="66"/>
      <c r="M139" s="64"/>
      <c r="N139" s="61" t="str">
        <f t="shared" si="3"/>
        <v>O</v>
      </c>
      <c r="O139" s="67" t="s">
        <v>279</v>
      </c>
      <c r="P139" s="62"/>
    </row>
    <row r="140" spans="1:16" x14ac:dyDescent="0.2">
      <c r="A140" s="13"/>
      <c r="B140" s="13"/>
      <c r="C140" s="13"/>
      <c r="D140" s="13" t="s">
        <v>184</v>
      </c>
      <c r="E140" s="13"/>
      <c r="F140" s="77" t="s">
        <v>185</v>
      </c>
      <c r="G140" s="58"/>
      <c r="H140" s="58" t="s">
        <v>31</v>
      </c>
      <c r="I140" s="59"/>
      <c r="J140" s="59"/>
      <c r="K140" s="60"/>
      <c r="L140" s="66"/>
      <c r="M140" s="64"/>
      <c r="N140" s="61" t="str">
        <f t="shared" ref="N140:N145" si="5">IF(LEFT(G140,1)="X","X",IF(LEFT(G140,1)="V","V",IF(H140="V","V",IF(I140="V","V",IF(J140="V","O",IF(K140="V","O",IF(L140="V","O",IF(M140="V","O",IF(LEFT(G140,1)="O","O",IF(LEFT(H140,1)="O","O",IF(I140="O","O",IF(J140="O","O",IF(K140="O","O",IF(L140="O","O",IF(M140="O","O","LEEG")))))))))))))))</f>
        <v>O</v>
      </c>
      <c r="O140" s="67"/>
      <c r="P140" s="62"/>
    </row>
    <row r="141" spans="1:16" x14ac:dyDescent="0.2">
      <c r="A141" s="13"/>
      <c r="B141" s="13"/>
      <c r="C141" s="13"/>
      <c r="D141" s="13" t="s">
        <v>182</v>
      </c>
      <c r="E141" s="13" t="s">
        <v>259</v>
      </c>
      <c r="F141" s="77" t="s">
        <v>183</v>
      </c>
      <c r="G141" s="58"/>
      <c r="H141" s="58" t="s">
        <v>31</v>
      </c>
      <c r="I141" s="59"/>
      <c r="J141" s="59"/>
      <c r="K141" s="60"/>
      <c r="L141" s="66"/>
      <c r="M141" s="64"/>
      <c r="N141" s="61" t="str">
        <f t="shared" si="5"/>
        <v>O</v>
      </c>
      <c r="O141" s="67"/>
      <c r="P141" s="62"/>
    </row>
    <row r="142" spans="1:16" x14ac:dyDescent="0.2">
      <c r="A142" s="13"/>
      <c r="B142" s="13"/>
      <c r="C142" s="13"/>
      <c r="D142" s="13" t="s">
        <v>178</v>
      </c>
      <c r="E142" s="13" t="s">
        <v>174</v>
      </c>
      <c r="F142" s="77" t="s">
        <v>179</v>
      </c>
      <c r="G142" s="58"/>
      <c r="H142" s="58" t="s">
        <v>31</v>
      </c>
      <c r="I142" s="59"/>
      <c r="J142" s="59"/>
      <c r="K142" s="60"/>
      <c r="L142" s="66"/>
      <c r="M142" s="64"/>
      <c r="N142" s="61" t="str">
        <f t="shared" si="5"/>
        <v>O</v>
      </c>
      <c r="O142" s="67"/>
      <c r="P142" s="62"/>
    </row>
    <row r="143" spans="1:16" x14ac:dyDescent="0.2">
      <c r="A143" s="13"/>
      <c r="B143" s="13"/>
      <c r="C143" s="13"/>
      <c r="D143" s="13" t="s">
        <v>173</v>
      </c>
      <c r="E143" s="13" t="s">
        <v>174</v>
      </c>
      <c r="F143" s="77" t="s">
        <v>175</v>
      </c>
      <c r="G143" s="58"/>
      <c r="H143" s="58" t="s">
        <v>31</v>
      </c>
      <c r="I143" s="59"/>
      <c r="J143" s="59"/>
      <c r="K143" s="60"/>
      <c r="L143" s="66"/>
      <c r="M143" s="64"/>
      <c r="N143" s="61" t="str">
        <f t="shared" si="5"/>
        <v>O</v>
      </c>
      <c r="O143" s="67"/>
      <c r="P143" s="62"/>
    </row>
    <row r="144" spans="1:16" x14ac:dyDescent="0.2">
      <c r="A144" s="13"/>
      <c r="B144" s="13"/>
      <c r="C144" s="13"/>
      <c r="D144" s="13" t="s">
        <v>48</v>
      </c>
      <c r="E144" s="13"/>
      <c r="F144" s="13" t="s">
        <v>49</v>
      </c>
      <c r="G144" s="58"/>
      <c r="H144" s="58"/>
      <c r="I144" s="59"/>
      <c r="J144" s="59"/>
      <c r="K144" s="60"/>
      <c r="L144" s="66"/>
      <c r="M144" s="64"/>
      <c r="N144" s="61" t="str">
        <f t="shared" si="5"/>
        <v>LEEG</v>
      </c>
      <c r="O144" s="67"/>
      <c r="P144" s="62"/>
    </row>
    <row r="145" spans="1:16" x14ac:dyDescent="0.2">
      <c r="A145" s="13"/>
      <c r="B145" s="13"/>
      <c r="C145" s="13"/>
      <c r="D145" s="13" t="s">
        <v>287</v>
      </c>
      <c r="E145" s="13" t="s">
        <v>288</v>
      </c>
      <c r="F145" s="13" t="s">
        <v>289</v>
      </c>
      <c r="G145" s="58"/>
      <c r="H145" s="58"/>
      <c r="I145" s="59"/>
      <c r="J145" s="59"/>
      <c r="K145" s="60"/>
      <c r="L145" s="66"/>
      <c r="M145" s="64"/>
      <c r="N145" s="61" t="str">
        <f t="shared" si="5"/>
        <v>LEEG</v>
      </c>
      <c r="O145" s="67"/>
      <c r="P145" s="62"/>
    </row>
    <row r="146" spans="1:16" x14ac:dyDescent="0.2">
      <c r="A146" s="13"/>
      <c r="B146" s="13" t="s">
        <v>247</v>
      </c>
      <c r="C146" s="13"/>
      <c r="D146" s="13"/>
      <c r="E146" s="13" t="s">
        <v>259</v>
      </c>
      <c r="F146" s="50" t="s">
        <v>254</v>
      </c>
      <c r="G146" s="58" t="s">
        <v>31</v>
      </c>
      <c r="H146" s="58"/>
      <c r="I146" s="59"/>
      <c r="J146" s="59"/>
      <c r="K146" s="60"/>
      <c r="L146" s="66"/>
      <c r="M146" s="64"/>
      <c r="N146" s="61" t="str">
        <f t="shared" si="3"/>
        <v>O</v>
      </c>
      <c r="O146" s="67" t="s">
        <v>279</v>
      </c>
      <c r="P146" s="62"/>
    </row>
    <row r="147" spans="1:16" x14ac:dyDescent="0.2">
      <c r="A147" s="13"/>
      <c r="B147" s="13"/>
      <c r="C147" s="13" t="s">
        <v>248</v>
      </c>
      <c r="D147" s="13"/>
      <c r="E147" s="13" t="s">
        <v>259</v>
      </c>
      <c r="F147" s="77" t="s">
        <v>255</v>
      </c>
      <c r="G147" s="58" t="s">
        <v>31</v>
      </c>
      <c r="H147" s="58"/>
      <c r="I147" s="59"/>
      <c r="J147" s="59"/>
      <c r="K147" s="60"/>
      <c r="L147" s="66"/>
      <c r="M147" s="64"/>
      <c r="N147" s="61" t="str">
        <f t="shared" si="3"/>
        <v>O</v>
      </c>
      <c r="O147" s="67"/>
      <c r="P147" s="62"/>
    </row>
    <row r="148" spans="1:16" x14ac:dyDescent="0.2">
      <c r="A148" s="13"/>
      <c r="B148" s="13"/>
      <c r="C148" s="13" t="s">
        <v>156</v>
      </c>
      <c r="D148" s="13"/>
      <c r="E148" s="13" t="s">
        <v>259</v>
      </c>
      <c r="F148" s="77" t="s">
        <v>256</v>
      </c>
      <c r="G148" s="58" t="s">
        <v>31</v>
      </c>
      <c r="H148" s="58"/>
      <c r="I148" s="59"/>
      <c r="J148" s="59"/>
      <c r="K148" s="60"/>
      <c r="L148" s="66"/>
      <c r="M148" s="64"/>
      <c r="N148" s="61" t="str">
        <f t="shared" si="3"/>
        <v>O</v>
      </c>
      <c r="O148" s="67"/>
      <c r="P148" s="62"/>
    </row>
    <row r="149" spans="1:16" x14ac:dyDescent="0.2">
      <c r="A149" s="13"/>
      <c r="B149" s="13" t="s">
        <v>152</v>
      </c>
      <c r="C149" s="13"/>
      <c r="D149" s="13"/>
      <c r="E149" s="13" t="s">
        <v>259</v>
      </c>
      <c r="F149" s="50" t="s">
        <v>153</v>
      </c>
      <c r="G149" s="58" t="s">
        <v>26</v>
      </c>
      <c r="H149" s="58"/>
      <c r="I149" s="59"/>
      <c r="J149" s="59"/>
      <c r="K149" s="60"/>
      <c r="L149" s="66"/>
      <c r="M149" s="64"/>
      <c r="N149" s="61" t="str">
        <f t="shared" ref="N149:N163" si="6">IF(LEFT(G149,1)="X","X",IF(LEFT(G149,1)="V","V",IF(H149="V","V",IF(I149="V","V",IF(J149="V","O",IF(K149="V","O",IF(L149="V","O",IF(M149="V","O",IF(LEFT(G149,1)="O","O",IF(LEFT(H149,1)="O","O",IF(I149="O","O",IF(J149="O","O",IF(K149="O","O",IF(L149="O","O",IF(M149="O","O","LEEG")))))))))))))))</f>
        <v>V</v>
      </c>
      <c r="O149" s="67" t="s">
        <v>279</v>
      </c>
      <c r="P149" s="62"/>
    </row>
    <row r="150" spans="1:16" x14ac:dyDescent="0.2">
      <c r="A150" s="13"/>
      <c r="B150" s="13"/>
      <c r="C150" s="13" t="s">
        <v>154</v>
      </c>
      <c r="D150" s="13"/>
      <c r="E150" s="13" t="s">
        <v>259</v>
      </c>
      <c r="F150" s="77" t="s">
        <v>155</v>
      </c>
      <c r="G150" s="58" t="s">
        <v>26</v>
      </c>
      <c r="H150" s="58"/>
      <c r="I150" s="59"/>
      <c r="J150" s="59"/>
      <c r="K150" s="60"/>
      <c r="L150" s="66"/>
      <c r="M150" s="64"/>
      <c r="N150" s="61" t="str">
        <f t="shared" si="6"/>
        <v>V</v>
      </c>
      <c r="O150" s="67"/>
      <c r="P150" s="62"/>
    </row>
    <row r="151" spans="1:16" x14ac:dyDescent="0.2">
      <c r="A151" s="13"/>
      <c r="B151" s="13"/>
      <c r="C151" s="13" t="s">
        <v>156</v>
      </c>
      <c r="D151" s="13"/>
      <c r="E151" s="13" t="s">
        <v>259</v>
      </c>
      <c r="F151" s="77" t="s">
        <v>157</v>
      </c>
      <c r="G151" s="58" t="s">
        <v>31</v>
      </c>
      <c r="H151" s="58"/>
      <c r="I151" s="59"/>
      <c r="J151" s="59"/>
      <c r="K151" s="60"/>
      <c r="L151" s="66"/>
      <c r="M151" s="64"/>
      <c r="N151" s="61" t="str">
        <f t="shared" si="6"/>
        <v>O</v>
      </c>
      <c r="O151" s="67"/>
      <c r="P151" s="62"/>
    </row>
    <row r="152" spans="1:16" x14ac:dyDescent="0.2">
      <c r="A152" s="13"/>
      <c r="B152" s="13"/>
      <c r="C152" s="13" t="s">
        <v>82</v>
      </c>
      <c r="D152" s="13"/>
      <c r="E152" s="13" t="s">
        <v>83</v>
      </c>
      <c r="F152" s="77" t="s">
        <v>84</v>
      </c>
      <c r="G152" s="58" t="s">
        <v>31</v>
      </c>
      <c r="H152" s="58"/>
      <c r="I152" s="59"/>
      <c r="J152" s="59"/>
      <c r="K152" s="60"/>
      <c r="L152" s="66"/>
      <c r="M152" s="64"/>
      <c r="N152" s="61" t="str">
        <f t="shared" si="6"/>
        <v>O</v>
      </c>
      <c r="O152" s="67"/>
      <c r="P152" s="62"/>
    </row>
    <row r="153" spans="1:16" x14ac:dyDescent="0.2">
      <c r="A153" s="13"/>
      <c r="B153" s="13"/>
      <c r="C153" s="13" t="s">
        <v>158</v>
      </c>
      <c r="D153" s="13"/>
      <c r="E153" s="13" t="s">
        <v>259</v>
      </c>
      <c r="F153" s="77" t="s">
        <v>159</v>
      </c>
      <c r="G153" s="58" t="s">
        <v>26</v>
      </c>
      <c r="H153" s="58"/>
      <c r="I153" s="59"/>
      <c r="J153" s="59"/>
      <c r="K153" s="60"/>
      <c r="L153" s="66"/>
      <c r="M153" s="64"/>
      <c r="N153" s="61" t="str">
        <f t="shared" si="6"/>
        <v>V</v>
      </c>
      <c r="O153" s="67"/>
      <c r="P153" s="62"/>
    </row>
    <row r="154" spans="1:16" x14ac:dyDescent="0.2">
      <c r="A154" s="13"/>
      <c r="B154" s="13"/>
      <c r="C154" s="13" t="s">
        <v>160</v>
      </c>
      <c r="D154" s="13"/>
      <c r="E154" s="13" t="s">
        <v>259</v>
      </c>
      <c r="F154" s="77" t="s">
        <v>161</v>
      </c>
      <c r="G154" s="58" t="s">
        <v>31</v>
      </c>
      <c r="H154" s="58"/>
      <c r="I154" s="59"/>
      <c r="J154" s="59"/>
      <c r="K154" s="60"/>
      <c r="L154" s="66"/>
      <c r="M154" s="64"/>
      <c r="N154" s="61" t="str">
        <f t="shared" si="6"/>
        <v>O</v>
      </c>
      <c r="O154" s="67"/>
      <c r="P154" s="62"/>
    </row>
    <row r="155" spans="1:16" x14ac:dyDescent="0.2">
      <c r="A155" s="13"/>
      <c r="B155" s="13"/>
      <c r="C155" s="13" t="s">
        <v>48</v>
      </c>
      <c r="D155" s="13"/>
      <c r="E155" s="13"/>
      <c r="F155" s="13" t="s">
        <v>49</v>
      </c>
      <c r="G155" s="58"/>
      <c r="H155" s="58"/>
      <c r="I155" s="59"/>
      <c r="J155" s="59"/>
      <c r="K155" s="60"/>
      <c r="L155" s="66"/>
      <c r="M155" s="64"/>
      <c r="N155" s="61" t="str">
        <f t="shared" si="6"/>
        <v>LEEG</v>
      </c>
      <c r="O155" s="67"/>
      <c r="P155" s="62"/>
    </row>
    <row r="156" spans="1:16" x14ac:dyDescent="0.2">
      <c r="A156" s="13"/>
      <c r="B156" s="13"/>
      <c r="C156" s="13" t="s">
        <v>287</v>
      </c>
      <c r="D156" s="13"/>
      <c r="E156" s="13" t="s">
        <v>288</v>
      </c>
      <c r="F156" s="13" t="s">
        <v>289</v>
      </c>
      <c r="G156" s="58"/>
      <c r="H156" s="58"/>
      <c r="I156" s="59"/>
      <c r="J156" s="59"/>
      <c r="K156" s="60"/>
      <c r="L156" s="66"/>
      <c r="M156" s="64"/>
      <c r="N156" s="61" t="str">
        <f t="shared" si="6"/>
        <v>LEEG</v>
      </c>
      <c r="O156" s="67"/>
      <c r="P156" s="62"/>
    </row>
    <row r="157" spans="1:16" x14ac:dyDescent="0.2">
      <c r="A157" s="13"/>
      <c r="B157" s="13" t="s">
        <v>162</v>
      </c>
      <c r="C157" s="13"/>
      <c r="D157" s="13"/>
      <c r="E157" s="13" t="s">
        <v>259</v>
      </c>
      <c r="F157" s="50" t="s">
        <v>163</v>
      </c>
      <c r="G157" s="58" t="s">
        <v>26</v>
      </c>
      <c r="H157" s="58"/>
      <c r="I157" s="59"/>
      <c r="J157" s="59"/>
      <c r="K157" s="60"/>
      <c r="L157" s="66"/>
      <c r="M157" s="64"/>
      <c r="N157" s="61" t="str">
        <f t="shared" si="6"/>
        <v>V</v>
      </c>
      <c r="O157" s="67" t="s">
        <v>279</v>
      </c>
      <c r="P157" s="62"/>
    </row>
    <row r="158" spans="1:16" x14ac:dyDescent="0.2">
      <c r="A158" s="13"/>
      <c r="B158" s="13"/>
      <c r="C158" s="13" t="s">
        <v>154</v>
      </c>
      <c r="D158" s="13"/>
      <c r="E158" s="13" t="s">
        <v>259</v>
      </c>
      <c r="F158" s="77" t="s">
        <v>155</v>
      </c>
      <c r="G158" s="58" t="s">
        <v>26</v>
      </c>
      <c r="H158" s="58"/>
      <c r="I158" s="59"/>
      <c r="J158" s="59"/>
      <c r="K158" s="60"/>
      <c r="L158" s="66"/>
      <c r="M158" s="64"/>
      <c r="N158" s="61" t="str">
        <f t="shared" si="6"/>
        <v>V</v>
      </c>
      <c r="O158" s="67"/>
      <c r="P158" s="62"/>
    </row>
    <row r="159" spans="1:16" x14ac:dyDescent="0.2">
      <c r="A159" s="13"/>
      <c r="B159" s="13"/>
      <c r="C159" s="13" t="s">
        <v>164</v>
      </c>
      <c r="D159" s="13"/>
      <c r="E159" s="3" t="s">
        <v>259</v>
      </c>
      <c r="F159" s="77" t="s">
        <v>165</v>
      </c>
      <c r="G159" s="58" t="s">
        <v>31</v>
      </c>
      <c r="H159" s="58"/>
      <c r="I159" s="59"/>
      <c r="J159" s="59"/>
      <c r="K159" s="60"/>
      <c r="L159" s="66"/>
      <c r="M159" s="64"/>
      <c r="N159" s="61" t="str">
        <f t="shared" si="6"/>
        <v>O</v>
      </c>
      <c r="O159" s="67"/>
      <c r="P159" s="62"/>
    </row>
    <row r="160" spans="1:16" x14ac:dyDescent="0.2">
      <c r="A160" s="13"/>
      <c r="B160" s="13"/>
      <c r="C160" s="13" t="s">
        <v>82</v>
      </c>
      <c r="D160" s="13"/>
      <c r="E160" s="13" t="s">
        <v>83</v>
      </c>
      <c r="F160" s="77" t="s">
        <v>84</v>
      </c>
      <c r="G160" s="58" t="s">
        <v>26</v>
      </c>
      <c r="H160" s="58"/>
      <c r="I160" s="59"/>
      <c r="J160" s="59"/>
      <c r="K160" s="60"/>
      <c r="L160" s="66"/>
      <c r="M160" s="64"/>
      <c r="N160" s="61" t="str">
        <f t="shared" si="6"/>
        <v>V</v>
      </c>
      <c r="O160" s="67"/>
      <c r="P160" s="62"/>
    </row>
    <row r="161" spans="1:16" x14ac:dyDescent="0.2">
      <c r="A161" s="13"/>
      <c r="B161" s="13"/>
      <c r="C161" s="13" t="s">
        <v>158</v>
      </c>
      <c r="D161" s="13"/>
      <c r="E161" s="13" t="s">
        <v>259</v>
      </c>
      <c r="F161" s="77" t="s">
        <v>159</v>
      </c>
      <c r="G161" s="58" t="s">
        <v>31</v>
      </c>
      <c r="H161" s="58"/>
      <c r="I161" s="59"/>
      <c r="J161" s="59"/>
      <c r="K161" s="60"/>
      <c r="L161" s="66"/>
      <c r="M161" s="64"/>
      <c r="N161" s="61" t="str">
        <f t="shared" si="6"/>
        <v>O</v>
      </c>
      <c r="O161" s="67"/>
      <c r="P161" s="62"/>
    </row>
    <row r="162" spans="1:16" x14ac:dyDescent="0.2">
      <c r="A162" s="13"/>
      <c r="B162" s="13"/>
      <c r="C162" s="13" t="s">
        <v>160</v>
      </c>
      <c r="D162" s="13"/>
      <c r="E162" s="51" t="s">
        <v>259</v>
      </c>
      <c r="F162" s="77" t="s">
        <v>161</v>
      </c>
      <c r="G162" s="58" t="s">
        <v>31</v>
      </c>
      <c r="H162" s="58"/>
      <c r="I162" s="59"/>
      <c r="J162" s="59"/>
      <c r="K162" s="60"/>
      <c r="L162" s="66"/>
      <c r="M162" s="64"/>
      <c r="N162" s="61" t="str">
        <f t="shared" si="6"/>
        <v>O</v>
      </c>
      <c r="O162" s="67"/>
      <c r="P162" s="62"/>
    </row>
    <row r="163" spans="1:16" x14ac:dyDescent="0.2">
      <c r="A163" s="13"/>
      <c r="B163" s="13"/>
      <c r="C163" s="13" t="s">
        <v>394</v>
      </c>
      <c r="D163" s="13"/>
      <c r="E163" s="51"/>
      <c r="F163" s="77" t="s">
        <v>395</v>
      </c>
      <c r="G163" s="58" t="s">
        <v>31</v>
      </c>
      <c r="H163" s="58"/>
      <c r="I163" s="59"/>
      <c r="J163" s="59"/>
      <c r="K163" s="60"/>
      <c r="L163" s="66"/>
      <c r="M163" s="64"/>
      <c r="N163" s="61" t="str">
        <f t="shared" si="6"/>
        <v>O</v>
      </c>
      <c r="O163" s="67"/>
      <c r="P163" s="62"/>
    </row>
    <row r="164" spans="1:16" x14ac:dyDescent="0.2">
      <c r="A164" s="13"/>
      <c r="B164" s="13"/>
      <c r="C164" s="13" t="s">
        <v>48</v>
      </c>
      <c r="D164" s="13"/>
      <c r="E164" s="13"/>
      <c r="F164" s="13" t="s">
        <v>49</v>
      </c>
      <c r="G164" s="58"/>
      <c r="H164" s="58"/>
      <c r="I164" s="59"/>
      <c r="J164" s="59"/>
      <c r="K164" s="60"/>
      <c r="L164" s="66"/>
      <c r="M164" s="64"/>
      <c r="N164" s="61" t="str">
        <f t="shared" ref="N164:N170" si="7">IF(LEFT(G164,1)="X","X",IF(LEFT(G164,1)="V","V",IF(H164="V","V",IF(I164="V","V",IF(J164="V","O",IF(K164="V","O",IF(L164="V","O",IF(M164="V","O",IF(LEFT(G164,1)="O","O",IF(LEFT(H164,1)="O","O",IF(I164="O","O",IF(J164="O","O",IF(K164="O","O",IF(L164="O","O",IF(M164="O","O","LEEG")))))))))))))))</f>
        <v>LEEG</v>
      </c>
      <c r="O164" s="67"/>
      <c r="P164" s="62"/>
    </row>
    <row r="165" spans="1:16" x14ac:dyDescent="0.2">
      <c r="A165" s="13"/>
      <c r="B165" s="13"/>
      <c r="C165" s="13" t="s">
        <v>287</v>
      </c>
      <c r="D165" s="13"/>
      <c r="E165" s="13" t="s">
        <v>288</v>
      </c>
      <c r="F165" s="13" t="s">
        <v>289</v>
      </c>
      <c r="G165" s="58"/>
      <c r="H165" s="58"/>
      <c r="I165" s="59"/>
      <c r="J165" s="59"/>
      <c r="K165" s="60"/>
      <c r="L165" s="66"/>
      <c r="M165" s="64"/>
      <c r="N165" s="61" t="str">
        <f t="shared" si="7"/>
        <v>LEEG</v>
      </c>
      <c r="O165" s="67"/>
      <c r="P165" s="62"/>
    </row>
    <row r="166" spans="1:16" x14ac:dyDescent="0.2">
      <c r="A166" s="13"/>
      <c r="B166" s="51" t="s">
        <v>384</v>
      </c>
      <c r="C166" s="51"/>
      <c r="D166" s="51"/>
      <c r="E166" s="51" t="s">
        <v>259</v>
      </c>
      <c r="F166" s="86" t="s">
        <v>385</v>
      </c>
      <c r="G166" s="58" t="s">
        <v>26</v>
      </c>
      <c r="H166" s="58"/>
      <c r="I166" s="59"/>
      <c r="J166" s="59"/>
      <c r="K166" s="60"/>
      <c r="L166" s="66"/>
      <c r="M166" s="64"/>
      <c r="N166" s="61" t="str">
        <f t="shared" si="7"/>
        <v>V</v>
      </c>
      <c r="O166" s="67" t="s">
        <v>279</v>
      </c>
      <c r="P166" s="62"/>
    </row>
    <row r="167" spans="1:16" x14ac:dyDescent="0.2">
      <c r="A167" s="13"/>
      <c r="B167" s="51"/>
      <c r="C167" s="51" t="s">
        <v>386</v>
      </c>
      <c r="D167" s="51"/>
      <c r="E167" s="51" t="s">
        <v>387</v>
      </c>
      <c r="F167" s="51" t="s">
        <v>388</v>
      </c>
      <c r="G167" s="58" t="s">
        <v>31</v>
      </c>
      <c r="H167" s="58"/>
      <c r="I167" s="59"/>
      <c r="J167" s="59"/>
      <c r="K167" s="60"/>
      <c r="L167" s="66"/>
      <c r="M167" s="64"/>
      <c r="N167" s="61" t="str">
        <f t="shared" si="7"/>
        <v>O</v>
      </c>
      <c r="O167" s="67"/>
      <c r="P167" s="62"/>
    </row>
    <row r="168" spans="1:16" x14ac:dyDescent="0.2">
      <c r="A168" s="13"/>
      <c r="B168" s="51"/>
      <c r="C168" s="51" t="s">
        <v>389</v>
      </c>
      <c r="D168" s="51"/>
      <c r="E168" s="51"/>
      <c r="F168" s="51" t="s">
        <v>390</v>
      </c>
      <c r="G168" s="58" t="s">
        <v>31</v>
      </c>
      <c r="H168" s="58"/>
      <c r="I168" s="59"/>
      <c r="J168" s="59"/>
      <c r="K168" s="60"/>
      <c r="L168" s="66"/>
      <c r="M168" s="64"/>
      <c r="N168" s="61" t="str">
        <f t="shared" si="7"/>
        <v>O</v>
      </c>
      <c r="O168" s="67"/>
      <c r="P168" s="62"/>
    </row>
    <row r="169" spans="1:16" x14ac:dyDescent="0.2">
      <c r="A169" s="13"/>
      <c r="B169" s="51"/>
      <c r="C169" s="51" t="s">
        <v>391</v>
      </c>
      <c r="D169" s="51"/>
      <c r="E169" s="51" t="s">
        <v>392</v>
      </c>
      <c r="F169" s="51" t="s">
        <v>393</v>
      </c>
      <c r="G169" s="58" t="s">
        <v>26</v>
      </c>
      <c r="H169" s="58"/>
      <c r="I169" s="59"/>
      <c r="J169" s="59"/>
      <c r="K169" s="60"/>
      <c r="L169" s="66"/>
      <c r="M169" s="64"/>
      <c r="N169" s="61" t="str">
        <f t="shared" si="7"/>
        <v>V</v>
      </c>
      <c r="O169" s="67"/>
      <c r="P169" s="62"/>
    </row>
    <row r="170" spans="1:16" x14ac:dyDescent="0.2">
      <c r="A170" s="13"/>
      <c r="B170" s="51"/>
      <c r="C170" s="51" t="s">
        <v>169</v>
      </c>
      <c r="D170" s="51"/>
      <c r="E170" s="51"/>
      <c r="F170" s="51" t="s">
        <v>170</v>
      </c>
      <c r="G170" s="58" t="s">
        <v>26</v>
      </c>
      <c r="H170" s="58"/>
      <c r="I170" s="59"/>
      <c r="J170" s="59"/>
      <c r="K170" s="60"/>
      <c r="L170" s="66"/>
      <c r="M170" s="64"/>
      <c r="N170" s="61" t="str">
        <f t="shared" si="7"/>
        <v>V</v>
      </c>
      <c r="O170" s="67"/>
      <c r="P170" s="62"/>
    </row>
    <row r="171" spans="1:16" x14ac:dyDescent="0.2">
      <c r="A171" s="13" t="s">
        <v>374</v>
      </c>
      <c r="B171" s="13"/>
      <c r="C171" s="13"/>
      <c r="D171" s="13"/>
      <c r="E171" s="13"/>
      <c r="F171" s="50" t="s">
        <v>375</v>
      </c>
      <c r="G171" s="58"/>
      <c r="H171" s="58"/>
      <c r="I171" s="59"/>
      <c r="J171" s="59"/>
      <c r="K171" s="60"/>
      <c r="L171" s="66"/>
      <c r="M171" s="64"/>
      <c r="N171" s="61" t="str">
        <f t="shared" ref="N171:N178" si="8">IF(LEFT(G171,1)="X","X",IF(LEFT(G171,1)="V","V",IF(H171="V","V",IF(I171="V","V",IF(J171="V","V",IF(K171="V","V",IF(L171="V","V",IF(M171="V","V",IF(LEFT(G171,1)="O","O",IF(LEFT(H171,1)="O","O",IF(I171="O","O",IF(J171="O","O",IF(K171="O","O",IF(L171="O","O",IF(M171="O","O","LEEG")))))))))))))))</f>
        <v>LEEG</v>
      </c>
      <c r="O171" s="67"/>
      <c r="P171" s="62"/>
    </row>
    <row r="172" spans="1:16" x14ac:dyDescent="0.2">
      <c r="A172" s="13"/>
      <c r="B172" s="13" t="s">
        <v>137</v>
      </c>
      <c r="C172" s="13"/>
      <c r="D172" s="13"/>
      <c r="E172" s="13" t="s">
        <v>138</v>
      </c>
      <c r="F172" s="13" t="s">
        <v>139</v>
      </c>
      <c r="G172" s="58"/>
      <c r="H172" s="58"/>
      <c r="I172" s="59"/>
      <c r="J172" s="59"/>
      <c r="K172" s="60"/>
      <c r="L172" s="66"/>
      <c r="M172" s="64"/>
      <c r="N172" s="61" t="str">
        <f t="shared" si="8"/>
        <v>LEEG</v>
      </c>
      <c r="O172" s="67"/>
      <c r="P172" s="62"/>
    </row>
    <row r="173" spans="1:16" x14ac:dyDescent="0.2">
      <c r="A173" s="13"/>
      <c r="B173" s="13" t="s">
        <v>376</v>
      </c>
      <c r="C173" s="13"/>
      <c r="D173" s="13"/>
      <c r="E173" s="13"/>
      <c r="F173" s="13" t="s">
        <v>377</v>
      </c>
      <c r="G173" s="58"/>
      <c r="H173" s="58"/>
      <c r="I173" s="59"/>
      <c r="J173" s="59"/>
      <c r="K173" s="60"/>
      <c r="L173" s="66"/>
      <c r="M173" s="64"/>
      <c r="N173" s="61" t="str">
        <f t="shared" si="8"/>
        <v>LEEG</v>
      </c>
      <c r="O173" s="67"/>
      <c r="P173" s="62"/>
    </row>
    <row r="174" spans="1:16" x14ac:dyDescent="0.2">
      <c r="A174" s="13"/>
      <c r="B174" s="13" t="s">
        <v>287</v>
      </c>
      <c r="C174" s="13"/>
      <c r="D174" s="13"/>
      <c r="E174" s="13" t="s">
        <v>288</v>
      </c>
      <c r="F174" s="13" t="s">
        <v>289</v>
      </c>
      <c r="G174" s="58"/>
      <c r="H174" s="58"/>
      <c r="I174" s="59"/>
      <c r="J174" s="59"/>
      <c r="K174" s="60"/>
      <c r="L174" s="66"/>
      <c r="M174" s="64"/>
      <c r="N174" s="61" t="str">
        <f t="shared" si="8"/>
        <v>LEEG</v>
      </c>
      <c r="O174" s="67"/>
      <c r="P174" s="62"/>
    </row>
    <row r="175" spans="1:16" x14ac:dyDescent="0.2">
      <c r="A175" s="13"/>
      <c r="B175" s="13" t="s">
        <v>378</v>
      </c>
      <c r="C175" s="13"/>
      <c r="D175" s="13"/>
      <c r="E175" s="13"/>
      <c r="F175" s="50" t="s">
        <v>379</v>
      </c>
      <c r="G175" s="58"/>
      <c r="H175" s="58"/>
      <c r="I175" s="59"/>
      <c r="J175" s="59"/>
      <c r="K175" s="60"/>
      <c r="L175" s="66"/>
      <c r="M175" s="64"/>
      <c r="N175" s="61" t="str">
        <f t="shared" si="8"/>
        <v>LEEG</v>
      </c>
      <c r="O175" s="67"/>
      <c r="P175" s="62"/>
    </row>
    <row r="176" spans="1:16" x14ac:dyDescent="0.2">
      <c r="A176" s="13"/>
      <c r="B176" s="13"/>
      <c r="C176" s="13" t="s">
        <v>380</v>
      </c>
      <c r="D176" s="13"/>
      <c r="E176" s="13"/>
      <c r="F176" s="13" t="s">
        <v>381</v>
      </c>
      <c r="G176" s="58"/>
      <c r="H176" s="58"/>
      <c r="I176" s="59"/>
      <c r="J176" s="59"/>
      <c r="K176" s="60"/>
      <c r="L176" s="66"/>
      <c r="M176" s="64"/>
      <c r="N176" s="61" t="str">
        <f t="shared" si="8"/>
        <v>LEEG</v>
      </c>
      <c r="O176" s="67"/>
      <c r="P176" s="62"/>
    </row>
    <row r="177" spans="1:16" x14ac:dyDescent="0.2">
      <c r="A177" s="13"/>
      <c r="B177" s="13"/>
      <c r="C177" s="13" t="s">
        <v>48</v>
      </c>
      <c r="D177" s="13"/>
      <c r="E177" s="13"/>
      <c r="F177" s="13" t="s">
        <v>49</v>
      </c>
      <c r="G177" s="58"/>
      <c r="H177" s="58"/>
      <c r="I177" s="59"/>
      <c r="J177" s="59"/>
      <c r="K177" s="60"/>
      <c r="L177" s="66"/>
      <c r="M177" s="64"/>
      <c r="N177" s="61" t="str">
        <f t="shared" si="8"/>
        <v>LEEG</v>
      </c>
      <c r="O177" s="67"/>
      <c r="P177" s="62"/>
    </row>
    <row r="178" spans="1:16" x14ac:dyDescent="0.2">
      <c r="A178" s="13"/>
      <c r="B178" s="13"/>
      <c r="C178" s="13" t="s">
        <v>287</v>
      </c>
      <c r="D178" s="13"/>
      <c r="E178" s="13" t="s">
        <v>288</v>
      </c>
      <c r="F178" s="13" t="s">
        <v>289</v>
      </c>
      <c r="G178" s="58"/>
      <c r="H178" s="58"/>
      <c r="I178" s="59"/>
      <c r="J178" s="59"/>
      <c r="K178" s="60"/>
      <c r="L178" s="66"/>
      <c r="M178" s="64"/>
      <c r="N178" s="61" t="str">
        <f t="shared" si="8"/>
        <v>LEEG</v>
      </c>
      <c r="O178" s="67"/>
      <c r="P178" s="62"/>
    </row>
  </sheetData>
  <autoFilter ref="A14:P171" xr:uid="{00000000-0009-0000-0000-000001000000}"/>
  <sortState xmlns:xlrd2="http://schemas.microsoft.com/office/spreadsheetml/2017/richdata2" ref="D140:N145">
    <sortCondition ref="D140"/>
  </sortState>
  <mergeCells count="1">
    <mergeCell ref="G13:H13"/>
  </mergeCells>
  <phoneticPr fontId="9" type="noConversion"/>
  <dataValidations count="1">
    <dataValidation type="list" allowBlank="1" showInputMessage="1" showErrorMessage="1" sqref="C7" xr:uid="{129B75C7-B642-44A3-8034-AD12C4ECC00E}">
      <formula1>"SUIV,SUIV-EP,SUIV-COMBI"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I14:L14 N14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2.75" x14ac:dyDescent="0.2"/>
  <cols>
    <col min="1" max="1" width="28.140625" customWidth="1"/>
    <col min="2" max="2" width="43.7109375" customWidth="1"/>
    <col min="3" max="3" width="25.5703125" customWidth="1"/>
    <col min="4" max="4" width="8.5703125" bestFit="1" customWidth="1"/>
    <col min="5" max="5" width="55.28515625" bestFit="1" customWidth="1"/>
    <col min="6" max="6" width="51.140625" customWidth="1"/>
    <col min="7" max="7" width="9.85546875" bestFit="1" customWidth="1"/>
  </cols>
  <sheetData>
    <row r="1" spans="1:7" s="1" customFormat="1" x14ac:dyDescent="0.2">
      <c r="A1" s="2" t="s">
        <v>9</v>
      </c>
      <c r="B1" s="21"/>
      <c r="C1" s="21"/>
      <c r="D1" s="21"/>
      <c r="E1" s="24"/>
      <c r="F1" s="21"/>
    </row>
    <row r="2" spans="1:7" s="1" customFormat="1" x14ac:dyDescent="0.2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">
      <c r="A5" s="41" t="s">
        <v>13</v>
      </c>
      <c r="B5" s="43">
        <f>Schema!C5</f>
        <v>0</v>
      </c>
      <c r="C5" s="31"/>
      <c r="E5" s="24"/>
    </row>
    <row r="6" spans="1:7" s="1" customFormat="1" x14ac:dyDescent="0.2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">
      <c r="A10" s="42" t="s">
        <v>18</v>
      </c>
      <c r="B10" s="43">
        <f>Schema!C10</f>
        <v>0</v>
      </c>
    </row>
    <row r="11" spans="1:7" s="21" customFormat="1" x14ac:dyDescent="0.2">
      <c r="A11" s="42" t="s">
        <v>19</v>
      </c>
      <c r="B11" s="43" t="str">
        <f>Schema!C12</f>
        <v>8-12-2021</v>
      </c>
    </row>
    <row r="12" spans="1:7" s="21" customFormat="1" x14ac:dyDescent="0.2">
      <c r="A12" s="2"/>
    </row>
    <row r="13" spans="1:7" s="21" customFormat="1" x14ac:dyDescent="0.2">
      <c r="A13" s="2"/>
    </row>
    <row r="14" spans="1:7" s="6" customFormat="1" x14ac:dyDescent="0.2">
      <c r="A14" s="70" t="s">
        <v>92</v>
      </c>
      <c r="B14" s="71" t="s">
        <v>230</v>
      </c>
      <c r="C14" s="72"/>
      <c r="D14" s="72" t="s">
        <v>92</v>
      </c>
      <c r="E14" s="71" t="s">
        <v>231</v>
      </c>
      <c r="F14" s="71" t="s">
        <v>232</v>
      </c>
      <c r="G14" s="73" t="s">
        <v>96</v>
      </c>
    </row>
    <row r="15" spans="1:7" ht="12.75" customHeight="1" x14ac:dyDescent="0.2">
      <c r="A15" s="19" t="s">
        <v>97</v>
      </c>
      <c r="B15" s="19" t="s">
        <v>233</v>
      </c>
      <c r="C15" s="90" t="s">
        <v>98</v>
      </c>
      <c r="D15" s="19" t="s">
        <v>97</v>
      </c>
      <c r="E15" s="19" t="s">
        <v>234</v>
      </c>
      <c r="F15" s="90" t="s">
        <v>235</v>
      </c>
      <c r="G15" s="90" t="s">
        <v>236</v>
      </c>
    </row>
    <row r="16" spans="1:7" ht="28.5" customHeight="1" x14ac:dyDescent="0.2">
      <c r="A16" s="17" t="s">
        <v>99</v>
      </c>
      <c r="B16" s="22" t="s">
        <v>237</v>
      </c>
      <c r="C16" s="91"/>
      <c r="D16" s="17" t="s">
        <v>99</v>
      </c>
      <c r="E16" s="22" t="s">
        <v>238</v>
      </c>
      <c r="F16" s="91"/>
      <c r="G16" s="91"/>
    </row>
    <row r="17" spans="1:7" x14ac:dyDescent="0.2">
      <c r="A17" s="2"/>
      <c r="B17" s="21"/>
      <c r="C17" s="21"/>
      <c r="D17" s="21"/>
      <c r="E17" s="21"/>
      <c r="F17" s="21"/>
      <c r="G17" s="21"/>
    </row>
    <row r="18" spans="1:7" x14ac:dyDescent="0.2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">
      <c r="A19" s="19" t="s">
        <v>97</v>
      </c>
      <c r="B19" s="74" t="s">
        <v>239</v>
      </c>
      <c r="C19" s="90" t="s">
        <v>98</v>
      </c>
      <c r="D19" s="19" t="s">
        <v>97</v>
      </c>
      <c r="E19" s="75" t="s">
        <v>240</v>
      </c>
      <c r="F19" s="92" t="s">
        <v>241</v>
      </c>
      <c r="G19" s="90"/>
    </row>
    <row r="20" spans="1:7" ht="26.25" customHeight="1" x14ac:dyDescent="0.2">
      <c r="A20" s="17" t="s">
        <v>99</v>
      </c>
      <c r="B20" s="75" t="s">
        <v>242</v>
      </c>
      <c r="C20" s="91"/>
      <c r="D20" s="17" t="s">
        <v>99</v>
      </c>
      <c r="E20" s="75" t="s">
        <v>243</v>
      </c>
      <c r="F20" s="93"/>
      <c r="G20" s="91"/>
    </row>
    <row r="21" spans="1:7" x14ac:dyDescent="0.2">
      <c r="A21" s="7"/>
      <c r="D21" s="25"/>
    </row>
    <row r="22" spans="1:7" x14ac:dyDescent="0.2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">
      <c r="A23" s="19" t="s">
        <v>97</v>
      </c>
      <c r="B23" s="74" t="s">
        <v>239</v>
      </c>
      <c r="C23" s="90" t="s">
        <v>98</v>
      </c>
      <c r="D23" s="19" t="s">
        <v>97</v>
      </c>
      <c r="E23" s="75" t="s">
        <v>240</v>
      </c>
      <c r="F23" s="92" t="s">
        <v>241</v>
      </c>
      <c r="G23" s="90"/>
    </row>
    <row r="24" spans="1:7" ht="26.25" customHeight="1" x14ac:dyDescent="0.2">
      <c r="A24" s="17" t="s">
        <v>99</v>
      </c>
      <c r="B24" s="75" t="s">
        <v>242</v>
      </c>
      <c r="C24" s="91"/>
      <c r="D24" s="17" t="s">
        <v>99</v>
      </c>
      <c r="E24" s="75" t="s">
        <v>240</v>
      </c>
      <c r="F24" s="93"/>
      <c r="G24" s="91"/>
    </row>
    <row r="25" spans="1:7" ht="16.5" customHeight="1" x14ac:dyDescent="0.2">
      <c r="A25" s="7"/>
      <c r="D25" s="25"/>
    </row>
    <row r="26" spans="1:7" x14ac:dyDescent="0.2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">
      <c r="A27" s="19" t="s">
        <v>97</v>
      </c>
      <c r="B27" s="74" t="s">
        <v>239</v>
      </c>
      <c r="C27" s="90" t="s">
        <v>98</v>
      </c>
      <c r="D27" s="19" t="s">
        <v>97</v>
      </c>
      <c r="E27" s="75" t="s">
        <v>240</v>
      </c>
      <c r="F27" s="92" t="s">
        <v>241</v>
      </c>
      <c r="G27" s="90"/>
    </row>
    <row r="28" spans="1:7" ht="12" customHeight="1" x14ac:dyDescent="0.2">
      <c r="A28" s="17" t="s">
        <v>99</v>
      </c>
      <c r="B28" s="75" t="s">
        <v>242</v>
      </c>
      <c r="C28" s="91"/>
      <c r="D28" s="17" t="s">
        <v>99</v>
      </c>
      <c r="E28" s="75" t="s">
        <v>240</v>
      </c>
      <c r="F28" s="93"/>
      <c r="G28" s="91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40625" defaultRowHeight="12.75" x14ac:dyDescent="0.2"/>
  <cols>
    <col min="1" max="1" width="2.140625" style="1" customWidth="1"/>
    <col min="2" max="2" width="3.42578125" style="10" customWidth="1"/>
    <col min="3" max="3" width="120.42578125" style="29" customWidth="1"/>
    <col min="4" max="16384" width="9.140625" style="1"/>
  </cols>
  <sheetData>
    <row r="1" spans="1:5" ht="92.25" customHeight="1" x14ac:dyDescent="0.2">
      <c r="A1" s="21"/>
      <c r="B1" s="24"/>
      <c r="C1" s="41"/>
      <c r="D1" s="21"/>
      <c r="E1" s="21"/>
    </row>
    <row r="2" spans="1:5" x14ac:dyDescent="0.2">
      <c r="A2" s="21"/>
      <c r="B2" s="9" t="s">
        <v>104</v>
      </c>
      <c r="C2" s="9"/>
      <c r="D2" s="21"/>
      <c r="E2" s="21"/>
    </row>
    <row r="3" spans="1:5" x14ac:dyDescent="0.2">
      <c r="A3" s="8"/>
      <c r="B3" s="26">
        <v>1</v>
      </c>
      <c r="C3" s="30" t="s">
        <v>105</v>
      </c>
      <c r="D3" s="21"/>
      <c r="E3" s="21"/>
    </row>
    <row r="4" spans="1:5" x14ac:dyDescent="0.2">
      <c r="A4" s="8"/>
      <c r="B4" s="26">
        <v>2</v>
      </c>
      <c r="C4" s="30" t="s">
        <v>106</v>
      </c>
      <c r="D4" s="21"/>
      <c r="E4" s="21"/>
    </row>
    <row r="5" spans="1:5" x14ac:dyDescent="0.2">
      <c r="A5" s="8"/>
      <c r="B5" s="27">
        <v>3</v>
      </c>
      <c r="C5" s="30"/>
      <c r="D5" s="21"/>
      <c r="E5" s="21"/>
    </row>
    <row r="6" spans="1:5" x14ac:dyDescent="0.2">
      <c r="A6" s="21"/>
      <c r="B6" s="27">
        <v>4</v>
      </c>
      <c r="C6" s="30"/>
      <c r="D6" s="21"/>
      <c r="E6" s="21"/>
    </row>
    <row r="7" spans="1:5" x14ac:dyDescent="0.2">
      <c r="A7" s="21"/>
      <c r="B7" s="27">
        <v>5</v>
      </c>
      <c r="C7" s="30"/>
      <c r="D7" s="21"/>
      <c r="E7" s="21"/>
    </row>
    <row r="8" spans="1:5" x14ac:dyDescent="0.2">
      <c r="A8" s="21"/>
      <c r="B8" s="27">
        <v>6</v>
      </c>
      <c r="C8" s="30"/>
      <c r="D8" s="21"/>
      <c r="E8" s="21"/>
    </row>
    <row r="9" spans="1:5" x14ac:dyDescent="0.2">
      <c r="A9" s="21"/>
      <c r="B9" s="27">
        <v>7</v>
      </c>
      <c r="C9" s="30"/>
      <c r="D9" s="21"/>
      <c r="E9" s="21"/>
    </row>
    <row r="10" spans="1:5" x14ac:dyDescent="0.2">
      <c r="A10" s="21"/>
      <c r="B10" s="27"/>
      <c r="C10" s="30"/>
      <c r="D10" s="21"/>
      <c r="E10" s="21"/>
    </row>
    <row r="11" spans="1:5" x14ac:dyDescent="0.2">
      <c r="A11" s="21"/>
      <c r="B11" s="27"/>
      <c r="C11" s="30"/>
      <c r="D11" s="21"/>
      <c r="E11" s="21"/>
    </row>
    <row r="12" spans="1:5" x14ac:dyDescent="0.2">
      <c r="A12" s="21"/>
      <c r="B12" s="27"/>
      <c r="C12" s="30"/>
      <c r="D12" s="21"/>
      <c r="E12" s="21"/>
    </row>
    <row r="13" spans="1:5" x14ac:dyDescent="0.2">
      <c r="A13" s="21"/>
      <c r="B13" s="27"/>
      <c r="C13" s="30"/>
      <c r="D13" s="21"/>
      <c r="E13" s="21"/>
    </row>
    <row r="14" spans="1:5" x14ac:dyDescent="0.2">
      <c r="A14" s="21"/>
      <c r="B14" s="27"/>
      <c r="C14" s="30"/>
      <c r="D14" s="21"/>
      <c r="E14" s="21"/>
    </row>
    <row r="15" spans="1:5" x14ac:dyDescent="0.2">
      <c r="A15" s="21"/>
      <c r="B15" s="27"/>
      <c r="C15" s="30"/>
      <c r="D15" s="21"/>
      <c r="E15" s="21"/>
    </row>
    <row r="16" spans="1:5" x14ac:dyDescent="0.2">
      <c r="A16" s="21"/>
      <c r="B16" s="27"/>
      <c r="C16" s="30"/>
      <c r="D16" s="21"/>
      <c r="E16" s="21"/>
    </row>
    <row r="17" spans="2:3" x14ac:dyDescent="0.2">
      <c r="B17" s="27"/>
      <c r="C17" s="30"/>
    </row>
    <row r="18" spans="2:3" x14ac:dyDescent="0.2">
      <c r="B18" s="27"/>
      <c r="C18" s="30"/>
    </row>
    <row r="19" spans="2:3" x14ac:dyDescent="0.2">
      <c r="B19" s="27"/>
      <c r="C19" s="30"/>
    </row>
    <row r="20" spans="2:3" x14ac:dyDescent="0.2">
      <c r="B20" s="27"/>
      <c r="C20" s="30"/>
    </row>
    <row r="21" spans="2:3" x14ac:dyDescent="0.2">
      <c r="B21" s="27"/>
      <c r="C21" s="30"/>
    </row>
    <row r="22" spans="2:3" x14ac:dyDescent="0.2">
      <c r="B22" s="27"/>
      <c r="C22" s="30"/>
    </row>
    <row r="23" spans="2:3" x14ac:dyDescent="0.2">
      <c r="B23" s="27"/>
      <c r="C23" s="30"/>
    </row>
    <row r="24" spans="2:3" x14ac:dyDescent="0.2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7109375" defaultRowHeight="103.5" customHeight="1" x14ac:dyDescent="0.2"/>
  <cols>
    <col min="1" max="1" width="1.85546875" style="1" customWidth="1"/>
    <col min="2" max="2" width="10.140625" style="1" bestFit="1" customWidth="1"/>
    <col min="3" max="3" width="6.85546875" style="1" bestFit="1" customWidth="1"/>
    <col min="4" max="4" width="70.5703125" style="1" customWidth="1"/>
    <col min="5" max="16384" width="8.7109375" style="1"/>
  </cols>
  <sheetData>
    <row r="1" spans="1:5" ht="96" customHeight="1" x14ac:dyDescent="0.2">
      <c r="A1" s="21"/>
      <c r="B1" s="5"/>
      <c r="C1" s="5"/>
      <c r="D1" s="21"/>
      <c r="E1" s="21"/>
    </row>
    <row r="2" spans="1:5" ht="12.75" x14ac:dyDescent="0.2">
      <c r="A2" s="21"/>
      <c r="B2" s="9" t="s">
        <v>261</v>
      </c>
      <c r="C2" s="9" t="s">
        <v>107</v>
      </c>
      <c r="D2" s="9" t="s">
        <v>108</v>
      </c>
      <c r="E2" s="21"/>
    </row>
    <row r="3" spans="1:5" ht="12.75" x14ac:dyDescent="0.2">
      <c r="A3" s="21"/>
      <c r="B3" s="11"/>
      <c r="C3" s="11"/>
      <c r="D3" s="79"/>
      <c r="E3" s="21"/>
    </row>
    <row r="4" spans="1:5" ht="12.75" x14ac:dyDescent="0.2">
      <c r="A4" s="8"/>
      <c r="B4" s="11"/>
      <c r="C4" s="11"/>
      <c r="D4" s="80"/>
      <c r="E4" s="21"/>
    </row>
    <row r="5" spans="1:5" ht="12.75" x14ac:dyDescent="0.2">
      <c r="A5" s="8"/>
      <c r="B5" s="11"/>
      <c r="C5" s="11"/>
      <c r="D5" s="81"/>
      <c r="E5" s="21"/>
    </row>
    <row r="6" spans="1:5" ht="12.75" x14ac:dyDescent="0.2">
      <c r="A6" s="8"/>
      <c r="B6" s="11"/>
      <c r="C6" s="11"/>
      <c r="D6" s="13"/>
      <c r="E6" s="21"/>
    </row>
    <row r="7" spans="1:5" ht="12.75" x14ac:dyDescent="0.2">
      <c r="A7" s="8"/>
      <c r="B7" s="11"/>
      <c r="C7" s="11"/>
      <c r="D7" s="82"/>
      <c r="E7" s="21"/>
    </row>
    <row r="8" spans="1:5" ht="12.75" x14ac:dyDescent="0.2">
      <c r="A8" s="21"/>
      <c r="B8" s="11"/>
      <c r="C8" s="11"/>
      <c r="D8" s="13"/>
      <c r="E8" s="21"/>
    </row>
    <row r="9" spans="1:5" ht="12.75" x14ac:dyDescent="0.2">
      <c r="A9" s="21"/>
      <c r="B9" s="11"/>
      <c r="C9" s="11"/>
      <c r="D9" s="11"/>
      <c r="E9" s="3"/>
    </row>
    <row r="10" spans="1:5" ht="12.75" x14ac:dyDescent="0.2">
      <c r="A10" s="21"/>
      <c r="B10" s="14"/>
      <c r="C10" s="11"/>
      <c r="D10" s="13"/>
      <c r="E10" s="21"/>
    </row>
    <row r="11" spans="1:5" ht="12.75" x14ac:dyDescent="0.2">
      <c r="A11" s="21"/>
      <c r="B11" s="14"/>
      <c r="C11" s="11"/>
      <c r="D11" s="13"/>
      <c r="E11" s="21"/>
    </row>
    <row r="12" spans="1:5" ht="12.75" x14ac:dyDescent="0.2">
      <c r="A12" s="21"/>
      <c r="B12" s="14"/>
      <c r="C12" s="11"/>
      <c r="D12" s="13"/>
      <c r="E12" s="21"/>
    </row>
    <row r="13" spans="1:5" ht="12.75" x14ac:dyDescent="0.2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2.75" x14ac:dyDescent="0.2"/>
  <cols>
    <col min="1" max="1" width="14.140625" bestFit="1" customWidth="1"/>
    <col min="2" max="2" width="9.140625" customWidth="1"/>
    <col min="3" max="5" width="7.140625" style="52" bestFit="1" customWidth="1"/>
    <col min="6" max="6" width="8.7109375" style="52" customWidth="1"/>
    <col min="7" max="7" width="8.28515625" style="52" customWidth="1"/>
    <col min="8" max="8" width="8.140625" style="52" customWidth="1"/>
    <col min="9" max="9" width="13.5703125" style="53" customWidth="1"/>
    <col min="10" max="10" width="14.85546875" bestFit="1" customWidth="1"/>
    <col min="11" max="12" width="18.5703125" bestFit="1" customWidth="1"/>
    <col min="13" max="13" width="11.85546875" customWidth="1"/>
    <col min="14" max="14" width="11.5703125" customWidth="1"/>
    <col min="15" max="15" width="18.5703125" bestFit="1" customWidth="1"/>
    <col min="18" max="18" width="10" customWidth="1"/>
  </cols>
  <sheetData>
    <row r="1" spans="1:15" ht="44.25" customHeight="1" x14ac:dyDescent="0.2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Schema!I14</f>
        <v>premieBerekening_aanroep</v>
      </c>
      <c r="L1" s="54" t="str">
        <f>Schema!J14</f>
        <v>premieBerekening_resultaat</v>
      </c>
      <c r="M1" s="54" t="str">
        <f>Schema!K14</f>
        <v>Acceptatie_aanroep</v>
      </c>
      <c r="N1" s="54" t="str">
        <f>Schema!L14</f>
        <v>Acceptatie_resultaat</v>
      </c>
      <c r="O1" s="54" t="str">
        <f>Schema!N14</f>
        <v>kunnenAanleveren</v>
      </c>
    </row>
    <row r="2" spans="1:15" x14ac:dyDescent="0.2">
      <c r="A2" t="str">
        <f>Schema!A15&amp;Schema!B15&amp;Schema!C15&amp;Schema!D15</f>
        <v>AL</v>
      </c>
      <c r="B2" t="str">
        <f t="shared" ref="B2" si="0">IF(LEN(A2)=2,A2,IF(A2="","Leeg",B1))</f>
        <v>AL</v>
      </c>
      <c r="C2" s="52">
        <f>IF(A2="","",IF(LEN(Schema!A15)=2,1,IF(LEN(Schema!B15)=2,10,IF(LEN(Schema!C15)=2,100,0))))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IF(Schema!I15="","",Schema!I15)</f>
        <v/>
      </c>
      <c r="L2" t="str">
        <f>IF(Schema!J15="","",Schema!J15)</f>
        <v/>
      </c>
      <c r="M2" t="str">
        <f>IF(Schema!K15="","",Schema!K15)</f>
        <v/>
      </c>
      <c r="N2" t="str">
        <f>IF(Schema!L15="","",Schema!L15)</f>
        <v/>
      </c>
      <c r="O2" t="str">
        <f>IF(Schema!N15="","",Schema!N15)</f>
        <v>V</v>
      </c>
    </row>
    <row r="3" spans="1:15" x14ac:dyDescent="0.2">
      <c r="A3" t="str">
        <f>Schema!A16&amp;Schema!B16&amp;Schema!C16&amp;Schema!D16</f>
        <v>ADATMSG</v>
      </c>
      <c r="B3" t="str">
        <f t="shared" ref="B3:B66" si="6">IF(LEN(A3)=2,A3,IF(A3="","Leeg",B2))</f>
        <v>AL</v>
      </c>
      <c r="C3" s="52">
        <f>IF(A3="","",IF(LEN(Schema!A16)=2,1,IF(LEN(Schema!B16)=2,10,IF(LEN(Schema!C16)=2,100,0))))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IF(Schema!I16="","",Schema!I16)</f>
        <v/>
      </c>
      <c r="L3" t="str">
        <f>IF(Schema!J16="","",Schema!J16)</f>
        <v/>
      </c>
      <c r="M3" t="str">
        <f>IF(Schema!K16="","",Schema!K16)</f>
        <v/>
      </c>
      <c r="N3" t="str">
        <f>IF(Schema!L16="","",Schema!L16)</f>
        <v/>
      </c>
      <c r="O3" t="str">
        <f>IF(Schema!N16="","",Schema!N16)</f>
        <v>V</v>
      </c>
    </row>
    <row r="4" spans="1:15" x14ac:dyDescent="0.2">
      <c r="A4" t="e">
        <f>Schema!#REF!&amp;Schema!#REF!&amp;Schema!#REF!&amp;Schema!#REF!</f>
        <v>#REF!</v>
      </c>
      <c r="B4" t="e">
        <f t="shared" si="6"/>
        <v>#REF!</v>
      </c>
      <c r="C4" s="52" t="e">
        <f>IF(A4="","",IF(LEN(Schema!#REF!)=2,1,IF(LEN(Schema!#REF!)=2,10,IF(LEN(Schema!#REF!)=2,100,0))))</f>
        <v>#REF!</v>
      </c>
      <c r="D4" s="52" t="e">
        <f t="shared" si="7"/>
        <v>#REF!</v>
      </c>
      <c r="E4" s="52" t="e">
        <f>IF(A4="","",SUM(Tabel2[[#This Row],[I1]:[I2]]))</f>
        <v>#REF!</v>
      </c>
      <c r="F4" s="53" t="e">
        <f t="shared" si="8"/>
        <v>#REF!</v>
      </c>
      <c r="G4" s="53" t="e">
        <f t="shared" si="9"/>
        <v>#REF!</v>
      </c>
      <c r="H4" s="53" t="e">
        <f t="shared" si="10"/>
        <v>#REF!</v>
      </c>
      <c r="I4" s="53" t="e">
        <f t="shared" si="11"/>
        <v>#REF!</v>
      </c>
      <c r="J4" t="e">
        <f>IF(C4="","",IF(LEN(Tabel2[[#This Row],[Entiteit of attribuut]])=2,"",Tabel2[[#This Row],[Entiteit]]&amp;"_"&amp;Tabel2[[#This Row],[Entiteit of attribuut]]))</f>
        <v>#REF!</v>
      </c>
      <c r="K4" t="e">
        <f>IF(Schema!#REF!="","",Schema!#REF!)</f>
        <v>#REF!</v>
      </c>
      <c r="L4" t="e">
        <f>IF(Schema!#REF!="","",Schema!#REF!)</f>
        <v>#REF!</v>
      </c>
      <c r="M4" t="e">
        <f>IF(Schema!#REF!="","",Schema!#REF!)</f>
        <v>#REF!</v>
      </c>
      <c r="N4" t="e">
        <f>IF(Schema!#REF!="","",Schema!#REF!)</f>
        <v>#REF!</v>
      </c>
      <c r="O4" t="e">
        <f>IF(Schema!#REF!="","",Schema!#REF!)</f>
        <v>#REF!</v>
      </c>
    </row>
    <row r="5" spans="1:15" x14ac:dyDescent="0.2">
      <c r="A5" t="str">
        <f>Schema!A17&amp;Schema!B17&amp;Schema!C17&amp;Schema!D17</f>
        <v>APPLNM</v>
      </c>
      <c r="B5" t="e">
        <f t="shared" si="6"/>
        <v>#REF!</v>
      </c>
      <c r="C5" s="52">
        <f>IF(A5="","",IF(LEN(Schema!A17)=2,1,IF(LEN(Schema!B17)=2,10,IF(LEN(Schema!C17)=2,100,0))))</f>
        <v>0</v>
      </c>
      <c r="D5" s="52" t="e">
        <f t="shared" si="7"/>
        <v>#REF!</v>
      </c>
      <c r="E5" s="52" t="e">
        <f>IF(A5="","",SUM(Tabel2[[#This Row],[I1]:[I2]]))</f>
        <v>#REF!</v>
      </c>
      <c r="F5" s="53" t="e">
        <f t="shared" si="8"/>
        <v>#REF!</v>
      </c>
      <c r="G5" s="53" t="e">
        <f t="shared" si="9"/>
        <v>#REF!</v>
      </c>
      <c r="H5" s="53" t="e">
        <f t="shared" si="10"/>
        <v>#REF!</v>
      </c>
      <c r="I5" s="53" t="e">
        <f t="shared" si="11"/>
        <v>#REF!</v>
      </c>
      <c r="J5" t="e">
        <f>IF(C5="","",IF(LEN(Tabel2[[#This Row],[Entiteit of attribuut]])=2,"",Tabel2[[#This Row],[Entiteit]]&amp;"_"&amp;Tabel2[[#This Row],[Entiteit of attribuut]]))</f>
        <v>#REF!</v>
      </c>
      <c r="K5" t="str">
        <f>IF(Schema!I17="","",Schema!I17)</f>
        <v/>
      </c>
      <c r="L5" t="str">
        <f>IF(Schema!J17="","",Schema!J17)</f>
        <v/>
      </c>
      <c r="M5" t="str">
        <f>IF(Schema!K17="","",Schema!K17)</f>
        <v/>
      </c>
      <c r="N5" t="str">
        <f>IF(Schema!L17="","",Schema!L17)</f>
        <v/>
      </c>
      <c r="O5" t="str">
        <f>IF(Schema!N17="","",Schema!N17)</f>
        <v>O</v>
      </c>
    </row>
    <row r="6" spans="1:15" x14ac:dyDescent="0.2">
      <c r="A6" t="e">
        <f>Schema!#REF!&amp;Schema!#REF!&amp;Schema!#REF!&amp;Schema!#REF!</f>
        <v>#REF!</v>
      </c>
      <c r="B6" t="e">
        <f t="shared" si="6"/>
        <v>#REF!</v>
      </c>
      <c r="C6" s="52" t="e">
        <f>IF(A6="","",IF(LEN(Schema!#REF!)=2,1,IF(LEN(Schema!#REF!)=2,10,IF(LEN(Schema!#REF!)=2,100,0))))</f>
        <v>#REF!</v>
      </c>
      <c r="D6" s="52" t="e">
        <f t="shared" si="7"/>
        <v>#REF!</v>
      </c>
      <c r="E6" s="52" t="e">
        <f>IF(A6="","",SUM(Tabel2[[#This Row],[I1]:[I2]]))</f>
        <v>#REF!</v>
      </c>
      <c r="F6" s="53" t="e">
        <f t="shared" si="8"/>
        <v>#REF!</v>
      </c>
      <c r="G6" s="53" t="e">
        <f t="shared" si="9"/>
        <v>#REF!</v>
      </c>
      <c r="H6" s="53" t="e">
        <f t="shared" si="10"/>
        <v>#REF!</v>
      </c>
      <c r="I6" s="53" t="e">
        <f t="shared" si="11"/>
        <v>#REF!</v>
      </c>
      <c r="J6" t="e">
        <f>IF(C6="","",IF(LEN(Tabel2[[#This Row],[Entiteit of attribuut]])=2,"",Tabel2[[#This Row],[Entiteit]]&amp;"_"&amp;Tabel2[[#This Row],[Entiteit of attribuut]]))</f>
        <v>#REF!</v>
      </c>
      <c r="K6" t="e">
        <f>IF(Schema!#REF!="","",Schema!#REF!)</f>
        <v>#REF!</v>
      </c>
      <c r="L6" t="e">
        <f>IF(Schema!#REF!="","",Schema!#REF!)</f>
        <v>#REF!</v>
      </c>
      <c r="M6" t="e">
        <f>IF(Schema!#REF!="","",Schema!#REF!)</f>
        <v>#REF!</v>
      </c>
      <c r="N6" t="e">
        <f>IF(Schema!#REF!="","",Schema!#REF!)</f>
        <v>#REF!</v>
      </c>
      <c r="O6" t="e">
        <f>IF(Schema!#REF!="","",Schema!#REF!)</f>
        <v>#REF!</v>
      </c>
    </row>
    <row r="7" spans="1:15" x14ac:dyDescent="0.2">
      <c r="A7" t="str">
        <f>Schema!A18&amp;Schema!B18&amp;Schema!C18&amp;Schema!D18</f>
        <v>APPLVS</v>
      </c>
      <c r="B7" t="e">
        <f t="shared" si="6"/>
        <v>#REF!</v>
      </c>
      <c r="C7" s="52">
        <f>IF(A7="","",IF(LEN(Schema!A18)=2,1,IF(LEN(Schema!B18)=2,10,IF(LEN(Schema!C18)=2,100,0))))</f>
        <v>0</v>
      </c>
      <c r="D7" s="52" t="e">
        <f t="shared" si="7"/>
        <v>#REF!</v>
      </c>
      <c r="E7" s="52" t="e">
        <f>IF(A7="","",SUM(Tabel2[[#This Row],[I1]:[I2]]))</f>
        <v>#REF!</v>
      </c>
      <c r="F7" s="53" t="e">
        <f t="shared" si="8"/>
        <v>#REF!</v>
      </c>
      <c r="G7" s="53" t="e">
        <f t="shared" si="9"/>
        <v>#REF!</v>
      </c>
      <c r="H7" s="53" t="e">
        <f t="shared" si="10"/>
        <v>#REF!</v>
      </c>
      <c r="I7" s="53" t="e">
        <f t="shared" si="11"/>
        <v>#REF!</v>
      </c>
      <c r="J7" t="e">
        <f>IF(C7="","",IF(LEN(Tabel2[[#This Row],[Entiteit of attribuut]])=2,"",Tabel2[[#This Row],[Entiteit]]&amp;"_"&amp;Tabel2[[#This Row],[Entiteit of attribuut]]))</f>
        <v>#REF!</v>
      </c>
      <c r="K7" t="str">
        <f>IF(Schema!I18="","",Schema!I18)</f>
        <v/>
      </c>
      <c r="L7" t="str">
        <f>IF(Schema!J18="","",Schema!J18)</f>
        <v/>
      </c>
      <c r="M7" t="str">
        <f>IF(Schema!K18="","",Schema!K18)</f>
        <v/>
      </c>
      <c r="N7" t="str">
        <f>IF(Schema!L18="","",Schema!L18)</f>
        <v/>
      </c>
      <c r="O7" t="str">
        <f>IF(Schema!N18="","",Schema!N18)</f>
        <v>O</v>
      </c>
    </row>
    <row r="8" spans="1:15" x14ac:dyDescent="0.2">
      <c r="A8" t="e">
        <f>Schema!#REF!&amp;Schema!#REF!&amp;Schema!#REF!&amp;Schema!#REF!</f>
        <v>#REF!</v>
      </c>
      <c r="B8" t="e">
        <f t="shared" si="6"/>
        <v>#REF!</v>
      </c>
      <c r="C8" s="52" t="e">
        <f>IF(A8="","",IF(LEN(Schema!#REF!)=2,1,IF(LEN(Schema!#REF!)=2,10,IF(LEN(Schema!#REF!)=2,100,0))))</f>
        <v>#REF!</v>
      </c>
      <c r="D8" s="52" t="e">
        <f t="shared" si="7"/>
        <v>#REF!</v>
      </c>
      <c r="E8" s="52" t="e">
        <f>IF(A8="","",SUM(Tabel2[[#This Row],[I1]:[I2]]))</f>
        <v>#REF!</v>
      </c>
      <c r="F8" s="53" t="e">
        <f t="shared" si="8"/>
        <v>#REF!</v>
      </c>
      <c r="G8" s="53" t="e">
        <f t="shared" si="9"/>
        <v>#REF!</v>
      </c>
      <c r="H8" s="53" t="e">
        <f t="shared" si="10"/>
        <v>#REF!</v>
      </c>
      <c r="I8" s="53" t="e">
        <f t="shared" si="11"/>
        <v>#REF!</v>
      </c>
      <c r="J8" t="e">
        <f>IF(C8="","",IF(LEN(Tabel2[[#This Row],[Entiteit of attribuut]])=2,"",Tabel2[[#This Row],[Entiteit]]&amp;"_"&amp;Tabel2[[#This Row],[Entiteit of attribuut]]))</f>
        <v>#REF!</v>
      </c>
      <c r="K8" t="e">
        <f>IF(Schema!#REF!="","",Schema!#REF!)</f>
        <v>#REF!</v>
      </c>
      <c r="L8" t="e">
        <f>IF(Schema!#REF!="","",Schema!#REF!)</f>
        <v>#REF!</v>
      </c>
      <c r="M8" t="e">
        <f>IF(Schema!#REF!="","",Schema!#REF!)</f>
        <v>#REF!</v>
      </c>
      <c r="N8" t="e">
        <f>IF(Schema!#REF!="","",Schema!#REF!)</f>
        <v>#REF!</v>
      </c>
      <c r="O8" t="e">
        <f>IF(Schema!#REF!="","",Schema!#REF!)</f>
        <v>#REF!</v>
      </c>
    </row>
    <row r="9" spans="1:15" x14ac:dyDescent="0.2">
      <c r="A9" t="str">
        <f>Schema!A19&amp;Schema!B19&amp;Schema!C19&amp;Schema!D19</f>
        <v>CPREF</v>
      </c>
      <c r="B9" t="e">
        <f t="shared" si="6"/>
        <v>#REF!</v>
      </c>
      <c r="C9" s="52">
        <f>IF(A9="","",IF(LEN(Schema!A19)=2,1,IF(LEN(Schema!B19)=2,10,IF(LEN(Schema!C19)=2,100,0))))</f>
        <v>0</v>
      </c>
      <c r="D9" s="52" t="e">
        <f t="shared" si="7"/>
        <v>#REF!</v>
      </c>
      <c r="E9" s="52" t="e">
        <f>IF(A9="","",SUM(Tabel2[[#This Row],[I1]:[I2]]))</f>
        <v>#REF!</v>
      </c>
      <c r="F9" s="53" t="e">
        <f t="shared" si="8"/>
        <v>#REF!</v>
      </c>
      <c r="G9" s="53" t="e">
        <f t="shared" si="9"/>
        <v>#REF!</v>
      </c>
      <c r="H9" s="53" t="e">
        <f t="shared" si="10"/>
        <v>#REF!</v>
      </c>
      <c r="I9" s="53" t="e">
        <f t="shared" si="11"/>
        <v>#REF!</v>
      </c>
      <c r="J9" t="e">
        <f>IF(C9="","",IF(LEN(Tabel2[[#This Row],[Entiteit of attribuut]])=2,"",Tabel2[[#This Row],[Entiteit]]&amp;"_"&amp;Tabel2[[#This Row],[Entiteit of attribuut]]))</f>
        <v>#REF!</v>
      </c>
      <c r="K9" t="str">
        <f>IF(Schema!I19="","",Schema!I19)</f>
        <v/>
      </c>
      <c r="L9" t="str">
        <f>IF(Schema!J19="","",Schema!J19)</f>
        <v/>
      </c>
      <c r="M9" t="str">
        <f>IF(Schema!K19="","",Schema!K19)</f>
        <v/>
      </c>
      <c r="N9" t="str">
        <f>IF(Schema!L19="","",Schema!L19)</f>
        <v/>
      </c>
      <c r="O9" t="str">
        <f>IF(Schema!N19="","",Schema!N19)</f>
        <v>V</v>
      </c>
    </row>
    <row r="10" spans="1:15" x14ac:dyDescent="0.2">
      <c r="A10" t="e">
        <f>Schema!#REF!&amp;Schema!#REF!&amp;Schema!#REF!&amp;Schema!#REF!</f>
        <v>#REF!</v>
      </c>
      <c r="B10" t="e">
        <f t="shared" si="6"/>
        <v>#REF!</v>
      </c>
      <c r="C10" s="52" t="e">
        <f>IF(A10="","",IF(LEN(Schema!#REF!)=2,1,IF(LEN(Schema!#REF!)=2,10,IF(LEN(Schema!#REF!)=2,100,0))))</f>
        <v>#REF!</v>
      </c>
      <c r="D10" s="52" t="e">
        <f t="shared" si="7"/>
        <v>#REF!</v>
      </c>
      <c r="E10" s="52" t="e">
        <f>IF(A10="","",SUM(Tabel2[[#This Row],[I1]:[I2]]))</f>
        <v>#REF!</v>
      </c>
      <c r="F10" s="53" t="e">
        <f t="shared" si="8"/>
        <v>#REF!</v>
      </c>
      <c r="G10" s="53" t="e">
        <f t="shared" si="9"/>
        <v>#REF!</v>
      </c>
      <c r="H10" s="53" t="e">
        <f t="shared" si="10"/>
        <v>#REF!</v>
      </c>
      <c r="I10" s="53" t="e">
        <f t="shared" si="11"/>
        <v>#REF!</v>
      </c>
      <c r="J10" t="e">
        <f>IF(C10="","",IF(LEN(Tabel2[[#This Row],[Entiteit of attribuut]])=2,"",Tabel2[[#This Row],[Entiteit]]&amp;"_"&amp;Tabel2[[#This Row],[Entiteit of attribuut]]))</f>
        <v>#REF!</v>
      </c>
      <c r="K10" t="e">
        <f>IF(Schema!#REF!="","",Schema!#REF!)</f>
        <v>#REF!</v>
      </c>
      <c r="L10" t="e">
        <f>IF(Schema!#REF!="","",Schema!#REF!)</f>
        <v>#REF!</v>
      </c>
      <c r="M10" t="e">
        <f>IF(Schema!#REF!="","",Schema!#REF!)</f>
        <v>#REF!</v>
      </c>
      <c r="N10" t="e">
        <f>IF(Schema!#REF!="","",Schema!#REF!)</f>
        <v>#REF!</v>
      </c>
      <c r="O10" t="e">
        <f>IF(Schema!#REF!="","",Schema!#REF!)</f>
        <v>#REF!</v>
      </c>
    </row>
    <row r="11" spans="1:15" x14ac:dyDescent="0.2">
      <c r="A11" t="str">
        <f>Schema!A20&amp;Schema!B20&amp;Schema!C20&amp;Schema!D20</f>
        <v>DATACAT</v>
      </c>
      <c r="B11" t="e">
        <f t="shared" si="6"/>
        <v>#REF!</v>
      </c>
      <c r="C11" s="52">
        <f>IF(A11="","",IF(LEN(Schema!A20)=2,1,IF(LEN(Schema!B20)=2,10,IF(LEN(Schema!C20)=2,100,0))))</f>
        <v>0</v>
      </c>
      <c r="D11" s="52" t="e">
        <f t="shared" si="7"/>
        <v>#REF!</v>
      </c>
      <c r="E11" s="52" t="e">
        <f>IF(A11="","",SUM(Tabel2[[#This Row],[I1]:[I2]]))</f>
        <v>#REF!</v>
      </c>
      <c r="F11" s="53" t="e">
        <f t="shared" si="8"/>
        <v>#REF!</v>
      </c>
      <c r="G11" s="53" t="e">
        <f t="shared" si="9"/>
        <v>#REF!</v>
      </c>
      <c r="H11" s="53" t="e">
        <f t="shared" si="10"/>
        <v>#REF!</v>
      </c>
      <c r="I11" s="53" t="e">
        <f t="shared" si="11"/>
        <v>#REF!</v>
      </c>
      <c r="J11" t="e">
        <f>IF(C11="","",IF(LEN(Tabel2[[#This Row],[Entiteit of attribuut]])=2,"",Tabel2[[#This Row],[Entiteit]]&amp;"_"&amp;Tabel2[[#This Row],[Entiteit of attribuut]]))</f>
        <v>#REF!</v>
      </c>
      <c r="K11" t="str">
        <f>IF(Schema!I20="","",Schema!I20)</f>
        <v/>
      </c>
      <c r="L11" t="str">
        <f>IF(Schema!J20="","",Schema!J20)</f>
        <v/>
      </c>
      <c r="M11" t="str">
        <f>IF(Schema!K20="","",Schema!K20)</f>
        <v/>
      </c>
      <c r="N11" t="str">
        <f>IF(Schema!L20="","",Schema!L20)</f>
        <v/>
      </c>
      <c r="O11" t="str">
        <f>IF(Schema!N20="","",Schema!N20)</f>
        <v>LEEG</v>
      </c>
    </row>
    <row r="12" spans="1:15" x14ac:dyDescent="0.2">
      <c r="A12" t="e">
        <f>Schema!B149&amp;Schema!C149&amp;Schema!#REF!&amp;Schema!D149</f>
        <v>#REF!</v>
      </c>
      <c r="B12" t="e">
        <f t="shared" si="6"/>
        <v>#REF!</v>
      </c>
      <c r="C12" s="52" t="e">
        <f>IF(A12="","",IF(LEN(Schema!B149)=2,1,IF(LEN(Schema!C149)=2,10,IF(LEN(Schema!#REF!)=2,100,0))))</f>
        <v>#REF!</v>
      </c>
      <c r="D12" s="52" t="e">
        <f t="shared" si="7"/>
        <v>#REF!</v>
      </c>
      <c r="E12" s="52" t="e">
        <f>IF(A12="","",SUM(Tabel2[[#This Row],[I1]:[I2]]))</f>
        <v>#REF!</v>
      </c>
      <c r="F12" s="53" t="e">
        <f t="shared" si="8"/>
        <v>#REF!</v>
      </c>
      <c r="G12" s="53" t="e">
        <f t="shared" si="9"/>
        <v>#REF!</v>
      </c>
      <c r="H12" s="53" t="e">
        <f t="shared" si="10"/>
        <v>#REF!</v>
      </c>
      <c r="I12" s="53" t="e">
        <f t="shared" si="11"/>
        <v>#REF!</v>
      </c>
      <c r="J12" t="e">
        <f>IF(C12="","",IF(LEN(Tabel2[[#This Row],[Entiteit of attribuut]])=2,"",Tabel2[[#This Row],[Entiteit]]&amp;"_"&amp;Tabel2[[#This Row],[Entiteit of attribuut]]))</f>
        <v>#REF!</v>
      </c>
      <c r="K12" t="str">
        <f>IF(Schema!I149="","",Schema!I149)</f>
        <v/>
      </c>
      <c r="L12" t="str">
        <f>IF(Schema!J149="","",Schema!J149)</f>
        <v/>
      </c>
      <c r="M12" t="str">
        <f>IF(Schema!K149="","",Schema!K149)</f>
        <v/>
      </c>
      <c r="N12" t="str">
        <f>IF(Schema!L149="","",Schema!L149)</f>
        <v/>
      </c>
      <c r="O12" t="str">
        <f>IF(Schema!N149="","",Schema!N149)</f>
        <v>V</v>
      </c>
    </row>
    <row r="13" spans="1:15" x14ac:dyDescent="0.2">
      <c r="A13" t="e">
        <f>Schema!#REF!&amp;Schema!#REF!&amp;Schema!#REF!&amp;Schema!#REF!</f>
        <v>#REF!</v>
      </c>
      <c r="B13" t="e">
        <f t="shared" si="6"/>
        <v>#REF!</v>
      </c>
      <c r="C13" s="52" t="e">
        <f>IF(A13="","",IF(LEN(Schema!#REF!)=2,1,IF(LEN(Schema!#REF!)=2,10,IF(LEN(Schema!#REF!)=2,100,0))))</f>
        <v>#REF!</v>
      </c>
      <c r="D13" s="52" t="e">
        <f t="shared" si="7"/>
        <v>#REF!</v>
      </c>
      <c r="E13" s="52" t="e">
        <f>IF(A13="","",SUM(Tabel2[[#This Row],[I1]:[I2]]))</f>
        <v>#REF!</v>
      </c>
      <c r="F13" s="53" t="e">
        <f t="shared" si="8"/>
        <v>#REF!</v>
      </c>
      <c r="G13" s="53" t="e">
        <f t="shared" si="9"/>
        <v>#REF!</v>
      </c>
      <c r="H13" s="53" t="e">
        <f t="shared" si="10"/>
        <v>#REF!</v>
      </c>
      <c r="I13" s="53" t="e">
        <f t="shared" si="11"/>
        <v>#REF!</v>
      </c>
      <c r="J13" t="e">
        <f>IF(C13="","",IF(LEN(Tabel2[[#This Row],[Entiteit of attribuut]])=2,"",Tabel2[[#This Row],[Entiteit]]&amp;"_"&amp;Tabel2[[#This Row],[Entiteit of attribuut]]))</f>
        <v>#REF!</v>
      </c>
      <c r="K13" t="e">
        <f>IF(Schema!#REF!="","",Schema!#REF!)</f>
        <v>#REF!</v>
      </c>
      <c r="L13" t="e">
        <f>IF(Schema!#REF!="","",Schema!#REF!)</f>
        <v>#REF!</v>
      </c>
      <c r="M13" t="e">
        <f>IF(Schema!#REF!="","",Schema!#REF!)</f>
        <v>#REF!</v>
      </c>
      <c r="N13" t="e">
        <f>IF(Schema!#REF!="","",Schema!#REF!)</f>
        <v>#REF!</v>
      </c>
      <c r="O13" t="e">
        <f>IF(Schema!#REF!="","",Schema!#REF!)</f>
        <v>#REF!</v>
      </c>
    </row>
    <row r="14" spans="1:15" x14ac:dyDescent="0.2">
      <c r="A14" t="e">
        <f>Schema!B150&amp;Schema!C150&amp;Schema!#REF!&amp;Schema!D150</f>
        <v>#REF!</v>
      </c>
      <c r="B14" t="e">
        <f t="shared" si="6"/>
        <v>#REF!</v>
      </c>
      <c r="C14" s="52" t="e">
        <f>IF(A14="","",IF(LEN(Schema!B150)=2,1,IF(LEN(Schema!C150)=2,10,IF(LEN(Schema!#REF!)=2,100,0))))</f>
        <v>#REF!</v>
      </c>
      <c r="D14" s="52" t="e">
        <f t="shared" si="7"/>
        <v>#REF!</v>
      </c>
      <c r="E14" s="52" t="e">
        <f>IF(A14="","",SUM(Tabel2[[#This Row],[I1]:[I2]]))</f>
        <v>#REF!</v>
      </c>
      <c r="F14" s="53" t="e">
        <f t="shared" si="8"/>
        <v>#REF!</v>
      </c>
      <c r="G14" s="53" t="e">
        <f t="shared" si="9"/>
        <v>#REF!</v>
      </c>
      <c r="H14" s="53" t="e">
        <f t="shared" si="10"/>
        <v>#REF!</v>
      </c>
      <c r="I14" s="53" t="e">
        <f t="shared" si="11"/>
        <v>#REF!</v>
      </c>
      <c r="J14" t="e">
        <f>IF(C14="","",IF(LEN(Tabel2[[#This Row],[Entiteit of attribuut]])=2,"",Tabel2[[#This Row],[Entiteit]]&amp;"_"&amp;Tabel2[[#This Row],[Entiteit of attribuut]]))</f>
        <v>#REF!</v>
      </c>
      <c r="K14" t="str">
        <f>IF(Schema!I150="","",Schema!I150)</f>
        <v/>
      </c>
      <c r="L14" t="str">
        <f>IF(Schema!J150="","",Schema!J150)</f>
        <v/>
      </c>
      <c r="M14" t="str">
        <f>IF(Schema!K150="","",Schema!K150)</f>
        <v/>
      </c>
      <c r="N14" t="str">
        <f>IF(Schema!L150="","",Schema!L150)</f>
        <v/>
      </c>
      <c r="O14" t="str">
        <f>IF(Schema!N150="","",Schema!N150)</f>
        <v>V</v>
      </c>
    </row>
    <row r="15" spans="1:15" x14ac:dyDescent="0.2">
      <c r="A15" t="e">
        <f>Schema!B151&amp;Schema!C151&amp;Schema!#REF!&amp;Schema!D151</f>
        <v>#REF!</v>
      </c>
      <c r="B15" t="e">
        <f t="shared" si="6"/>
        <v>#REF!</v>
      </c>
      <c r="C15" s="52" t="e">
        <f>IF(A15="","",IF(LEN(Schema!B151)=2,1,IF(LEN(Schema!C151)=2,10,IF(LEN(Schema!#REF!)=2,100,0))))</f>
        <v>#REF!</v>
      </c>
      <c r="D15" s="52" t="e">
        <f t="shared" si="7"/>
        <v>#REF!</v>
      </c>
      <c r="E15" s="52" t="e">
        <f>IF(A15="","",SUM(Tabel2[[#This Row],[I1]:[I2]]))</f>
        <v>#REF!</v>
      </c>
      <c r="F15" s="53" t="e">
        <f t="shared" si="8"/>
        <v>#REF!</v>
      </c>
      <c r="G15" s="53" t="e">
        <f t="shared" si="9"/>
        <v>#REF!</v>
      </c>
      <c r="H15" s="53" t="e">
        <f t="shared" si="10"/>
        <v>#REF!</v>
      </c>
      <c r="I15" s="53" t="e">
        <f t="shared" si="11"/>
        <v>#REF!</v>
      </c>
      <c r="J15" t="e">
        <f>IF(C15="","",IF(LEN(Tabel2[[#This Row],[Entiteit of attribuut]])=2,"",Tabel2[[#This Row],[Entiteit]]&amp;"_"&amp;Tabel2[[#This Row],[Entiteit of attribuut]]))</f>
        <v>#REF!</v>
      </c>
      <c r="K15" t="str">
        <f>IF(Schema!I151="","",Schema!I151)</f>
        <v/>
      </c>
      <c r="L15" t="str">
        <f>IF(Schema!J151="","",Schema!J151)</f>
        <v/>
      </c>
      <c r="M15" t="str">
        <f>IF(Schema!K151="","",Schema!K151)</f>
        <v/>
      </c>
      <c r="N15" t="str">
        <f>IF(Schema!L151="","",Schema!L151)</f>
        <v/>
      </c>
      <c r="O15" t="str">
        <f>IF(Schema!N151="","",Schema!N151)</f>
        <v>O</v>
      </c>
    </row>
    <row r="16" spans="1:15" x14ac:dyDescent="0.2">
      <c r="A16" t="e">
        <f>Schema!B152&amp;Schema!C152&amp;Schema!#REF!&amp;Schema!D152</f>
        <v>#REF!</v>
      </c>
      <c r="B16" t="e">
        <f t="shared" si="6"/>
        <v>#REF!</v>
      </c>
      <c r="C16" s="52" t="e">
        <f>IF(A16="","",IF(LEN(Schema!B152)=2,1,IF(LEN(Schema!C152)=2,10,IF(LEN(Schema!#REF!)=2,100,0))))</f>
        <v>#REF!</v>
      </c>
      <c r="D16" s="52" t="e">
        <f t="shared" si="7"/>
        <v>#REF!</v>
      </c>
      <c r="E16" s="52" t="e">
        <f>IF(A16="","",SUM(Tabel2[[#This Row],[I1]:[I2]]))</f>
        <v>#REF!</v>
      </c>
      <c r="F16" s="53" t="e">
        <f t="shared" si="8"/>
        <v>#REF!</v>
      </c>
      <c r="G16" s="53" t="e">
        <f t="shared" si="9"/>
        <v>#REF!</v>
      </c>
      <c r="H16" s="53" t="e">
        <f t="shared" si="10"/>
        <v>#REF!</v>
      </c>
      <c r="I16" s="53" t="e">
        <f t="shared" si="11"/>
        <v>#REF!</v>
      </c>
      <c r="J16" t="e">
        <f>IF(C16="","",IF(LEN(Tabel2[[#This Row],[Entiteit of attribuut]])=2,"",Tabel2[[#This Row],[Entiteit]]&amp;"_"&amp;Tabel2[[#This Row],[Entiteit of attribuut]]))</f>
        <v>#REF!</v>
      </c>
      <c r="K16" t="str">
        <f>IF(Schema!I152="","",Schema!I152)</f>
        <v/>
      </c>
      <c r="L16" t="str">
        <f>IF(Schema!J152="","",Schema!J152)</f>
        <v/>
      </c>
      <c r="M16" t="str">
        <f>IF(Schema!K152="","",Schema!K152)</f>
        <v/>
      </c>
      <c r="N16" t="str">
        <f>IF(Schema!L152="","",Schema!L152)</f>
        <v/>
      </c>
      <c r="O16" t="str">
        <f>IF(Schema!N152="","",Schema!N152)</f>
        <v>O</v>
      </c>
    </row>
    <row r="17" spans="1:15" x14ac:dyDescent="0.2">
      <c r="A17" t="e">
        <f>Schema!B153&amp;Schema!C153&amp;Schema!#REF!&amp;Schema!D153</f>
        <v>#REF!</v>
      </c>
      <c r="B17" t="e">
        <f t="shared" si="6"/>
        <v>#REF!</v>
      </c>
      <c r="C17" s="52" t="e">
        <f>IF(A17="","",IF(LEN(Schema!B153)=2,1,IF(LEN(Schema!C153)=2,10,IF(LEN(Schema!#REF!)=2,100,0))))</f>
        <v>#REF!</v>
      </c>
      <c r="D17" s="52" t="e">
        <f t="shared" si="7"/>
        <v>#REF!</v>
      </c>
      <c r="E17" s="52" t="e">
        <f>IF(A17="","",SUM(Tabel2[[#This Row],[I1]:[I2]]))</f>
        <v>#REF!</v>
      </c>
      <c r="F17" s="53" t="e">
        <f t="shared" si="8"/>
        <v>#REF!</v>
      </c>
      <c r="G17" s="53" t="e">
        <f t="shared" si="9"/>
        <v>#REF!</v>
      </c>
      <c r="H17" s="53" t="e">
        <f t="shared" si="10"/>
        <v>#REF!</v>
      </c>
      <c r="I17" s="53" t="e">
        <f t="shared" si="11"/>
        <v>#REF!</v>
      </c>
      <c r="J17" t="e">
        <f>IF(C17="","",IF(LEN(Tabel2[[#This Row],[Entiteit of attribuut]])=2,"",Tabel2[[#This Row],[Entiteit]]&amp;"_"&amp;Tabel2[[#This Row],[Entiteit of attribuut]]))</f>
        <v>#REF!</v>
      </c>
      <c r="K17" t="str">
        <f>IF(Schema!I153="","",Schema!I153)</f>
        <v/>
      </c>
      <c r="L17" t="str">
        <f>IF(Schema!J153="","",Schema!J153)</f>
        <v/>
      </c>
      <c r="M17" t="str">
        <f>IF(Schema!K153="","",Schema!K153)</f>
        <v/>
      </c>
      <c r="N17" t="str">
        <f>IF(Schema!L153="","",Schema!L153)</f>
        <v/>
      </c>
      <c r="O17" t="str">
        <f>IF(Schema!N153="","",Schema!N153)</f>
        <v>V</v>
      </c>
    </row>
    <row r="18" spans="1:15" x14ac:dyDescent="0.2">
      <c r="A18" t="e">
        <f>Schema!B154&amp;Schema!C154&amp;Schema!#REF!&amp;Schema!D154</f>
        <v>#REF!</v>
      </c>
      <c r="B18" t="e">
        <f t="shared" si="6"/>
        <v>#REF!</v>
      </c>
      <c r="C18" s="52" t="e">
        <f>IF(A18="","",IF(LEN(Schema!B154)=2,1,IF(LEN(Schema!C154)=2,10,IF(LEN(Schema!#REF!)=2,100,0))))</f>
        <v>#REF!</v>
      </c>
      <c r="D18" s="52" t="e">
        <f t="shared" si="7"/>
        <v>#REF!</v>
      </c>
      <c r="E18" s="52" t="e">
        <f>IF(A18="","",SUM(Tabel2[[#This Row],[I1]:[I2]]))</f>
        <v>#REF!</v>
      </c>
      <c r="F18" s="53" t="e">
        <f t="shared" si="8"/>
        <v>#REF!</v>
      </c>
      <c r="G18" s="53" t="e">
        <f t="shared" si="9"/>
        <v>#REF!</v>
      </c>
      <c r="H18" s="53" t="e">
        <f t="shared" si="10"/>
        <v>#REF!</v>
      </c>
      <c r="I18" s="53" t="e">
        <f t="shared" si="11"/>
        <v>#REF!</v>
      </c>
      <c r="J18" t="e">
        <f>IF(C18="","",IF(LEN(Tabel2[[#This Row],[Entiteit of attribuut]])=2,"",Tabel2[[#This Row],[Entiteit]]&amp;"_"&amp;Tabel2[[#This Row],[Entiteit of attribuut]]))</f>
        <v>#REF!</v>
      </c>
      <c r="K18" t="str">
        <f>IF(Schema!I154="","",Schema!I154)</f>
        <v/>
      </c>
      <c r="L18" t="str">
        <f>IF(Schema!J154="","",Schema!J154)</f>
        <v/>
      </c>
      <c r="M18" t="str">
        <f>IF(Schema!K154="","",Schema!K154)</f>
        <v/>
      </c>
      <c r="N18" t="str">
        <f>IF(Schema!L154="","",Schema!L154)</f>
        <v/>
      </c>
      <c r="O18" t="str">
        <f>IF(Schema!N154="","",Schema!N154)</f>
        <v>O</v>
      </c>
    </row>
    <row r="19" spans="1:15" x14ac:dyDescent="0.2">
      <c r="A19" t="e">
        <f>Schema!B157&amp;Schema!C157&amp;Schema!#REF!&amp;Schema!D157</f>
        <v>#REF!</v>
      </c>
      <c r="B19" t="e">
        <f t="shared" si="6"/>
        <v>#REF!</v>
      </c>
      <c r="C19" s="52" t="e">
        <f>IF(A19="","",IF(LEN(Schema!B157)=2,1,IF(LEN(Schema!C157)=2,10,IF(LEN(Schema!#REF!)=2,100,0))))</f>
        <v>#REF!</v>
      </c>
      <c r="D19" s="52" t="e">
        <f t="shared" si="7"/>
        <v>#REF!</v>
      </c>
      <c r="E19" s="52" t="e">
        <f>IF(A19="","",SUM(Tabel2[[#This Row],[I1]:[I2]]))</f>
        <v>#REF!</v>
      </c>
      <c r="F19" s="53" t="e">
        <f t="shared" si="8"/>
        <v>#REF!</v>
      </c>
      <c r="G19" s="53" t="e">
        <f t="shared" si="9"/>
        <v>#REF!</v>
      </c>
      <c r="H19" s="53" t="e">
        <f t="shared" si="10"/>
        <v>#REF!</v>
      </c>
      <c r="I19" s="53" t="e">
        <f t="shared" si="11"/>
        <v>#REF!</v>
      </c>
      <c r="J19" t="e">
        <f>IF(C19="","",IF(LEN(Tabel2[[#This Row],[Entiteit of attribuut]])=2,"",Tabel2[[#This Row],[Entiteit]]&amp;"_"&amp;Tabel2[[#This Row],[Entiteit of attribuut]]))</f>
        <v>#REF!</v>
      </c>
      <c r="K19" t="str">
        <f>IF(Schema!I157="","",Schema!I157)</f>
        <v/>
      </c>
      <c r="L19" t="str">
        <f>IF(Schema!J157="","",Schema!J157)</f>
        <v/>
      </c>
      <c r="M19" t="str">
        <f>IF(Schema!K157="","",Schema!K157)</f>
        <v/>
      </c>
      <c r="N19" t="str">
        <f>IF(Schema!L157="","",Schema!L157)</f>
        <v/>
      </c>
      <c r="O19" t="str">
        <f>IF(Schema!N157="","",Schema!N157)</f>
        <v>V</v>
      </c>
    </row>
    <row r="20" spans="1:15" x14ac:dyDescent="0.2">
      <c r="A20" t="e">
        <f>Schema!B158&amp;Schema!C158&amp;Schema!#REF!&amp;Schema!D158</f>
        <v>#REF!</v>
      </c>
      <c r="B20" t="e">
        <f t="shared" si="6"/>
        <v>#REF!</v>
      </c>
      <c r="C20" s="52" t="e">
        <f>IF(A20="","",IF(LEN(Schema!B158)=2,1,IF(LEN(Schema!C158)=2,10,IF(LEN(Schema!#REF!)=2,100,0))))</f>
        <v>#REF!</v>
      </c>
      <c r="D20" s="52" t="e">
        <f t="shared" si="7"/>
        <v>#REF!</v>
      </c>
      <c r="E20" s="52" t="e">
        <f>IF(A20="","",SUM(Tabel2[[#This Row],[I1]:[I2]]))</f>
        <v>#REF!</v>
      </c>
      <c r="F20" s="53" t="e">
        <f t="shared" si="8"/>
        <v>#REF!</v>
      </c>
      <c r="G20" s="53" t="e">
        <f t="shared" si="9"/>
        <v>#REF!</v>
      </c>
      <c r="H20" s="53" t="e">
        <f t="shared" si="10"/>
        <v>#REF!</v>
      </c>
      <c r="I20" s="53" t="e">
        <f t="shared" si="11"/>
        <v>#REF!</v>
      </c>
      <c r="J20" t="e">
        <f>IF(C20="","",IF(LEN(Tabel2[[#This Row],[Entiteit of attribuut]])=2,"",Tabel2[[#This Row],[Entiteit]]&amp;"_"&amp;Tabel2[[#This Row],[Entiteit of attribuut]]))</f>
        <v>#REF!</v>
      </c>
      <c r="K20" t="str">
        <f>IF(Schema!I158="","",Schema!I158)</f>
        <v/>
      </c>
      <c r="L20" t="str">
        <f>IF(Schema!J158="","",Schema!J158)</f>
        <v/>
      </c>
      <c r="M20" t="str">
        <f>IF(Schema!K158="","",Schema!K158)</f>
        <v/>
      </c>
      <c r="N20" t="str">
        <f>IF(Schema!L158="","",Schema!L158)</f>
        <v/>
      </c>
      <c r="O20" t="str">
        <f>IF(Schema!N158="","",Schema!N158)</f>
        <v>V</v>
      </c>
    </row>
    <row r="21" spans="1:15" x14ac:dyDescent="0.2">
      <c r="A21" t="e">
        <f>Schema!B159&amp;Schema!C159&amp;Schema!#REF!&amp;Schema!D159</f>
        <v>#REF!</v>
      </c>
      <c r="B21" t="e">
        <f t="shared" si="6"/>
        <v>#REF!</v>
      </c>
      <c r="C21" s="52" t="e">
        <f>IF(A21="","",IF(LEN(Schema!B159)=2,1,IF(LEN(Schema!C159)=2,10,IF(LEN(Schema!#REF!)=2,100,0))))</f>
        <v>#REF!</v>
      </c>
      <c r="D21" s="52" t="e">
        <f t="shared" si="7"/>
        <v>#REF!</v>
      </c>
      <c r="E21" s="52" t="e">
        <f>IF(A21="","",SUM(Tabel2[[#This Row],[I1]:[I2]]))</f>
        <v>#REF!</v>
      </c>
      <c r="F21" s="53" t="e">
        <f t="shared" si="8"/>
        <v>#REF!</v>
      </c>
      <c r="G21" s="53" t="e">
        <f t="shared" si="9"/>
        <v>#REF!</v>
      </c>
      <c r="H21" s="53" t="e">
        <f t="shared" si="10"/>
        <v>#REF!</v>
      </c>
      <c r="I21" s="53" t="e">
        <f t="shared" si="11"/>
        <v>#REF!</v>
      </c>
      <c r="J21" t="e">
        <f>IF(C21="","",IF(LEN(Tabel2[[#This Row],[Entiteit of attribuut]])=2,"",Tabel2[[#This Row],[Entiteit]]&amp;"_"&amp;Tabel2[[#This Row],[Entiteit of attribuut]]))</f>
        <v>#REF!</v>
      </c>
      <c r="K21" t="str">
        <f>IF(Schema!I159="","",Schema!I159)</f>
        <v/>
      </c>
      <c r="L21" t="str">
        <f>IF(Schema!J159="","",Schema!J159)</f>
        <v/>
      </c>
      <c r="M21" t="str">
        <f>IF(Schema!K159="","",Schema!K159)</f>
        <v/>
      </c>
      <c r="N21" t="str">
        <f>IF(Schema!L159="","",Schema!L159)</f>
        <v/>
      </c>
      <c r="O21" t="str">
        <f>IF(Schema!N159="","",Schema!N159)</f>
        <v>O</v>
      </c>
    </row>
    <row r="22" spans="1:15" x14ac:dyDescent="0.2">
      <c r="A22" t="e">
        <f>Schema!#REF!&amp;Schema!#REF!&amp;Schema!#REF!&amp;Schema!#REF!</f>
        <v>#REF!</v>
      </c>
      <c r="B22" t="e">
        <f t="shared" si="6"/>
        <v>#REF!</v>
      </c>
      <c r="C22" s="52" t="e">
        <f>IF(A22="","",IF(LEN(Schema!#REF!)=2,1,IF(LEN(Schema!#REF!)=2,10,IF(LEN(Schema!#REF!)=2,100,0))))</f>
        <v>#REF!</v>
      </c>
      <c r="D22" s="52" t="e">
        <f t="shared" si="7"/>
        <v>#REF!</v>
      </c>
      <c r="E22" s="52" t="e">
        <f>IF(A22="","",SUM(Tabel2[[#This Row],[I1]:[I2]]))</f>
        <v>#REF!</v>
      </c>
      <c r="F22" s="53" t="e">
        <f t="shared" si="8"/>
        <v>#REF!</v>
      </c>
      <c r="G22" s="53" t="e">
        <f t="shared" si="9"/>
        <v>#REF!</v>
      </c>
      <c r="H22" s="53" t="e">
        <f t="shared" si="10"/>
        <v>#REF!</v>
      </c>
      <c r="I22" s="53" t="e">
        <f t="shared" si="11"/>
        <v>#REF!</v>
      </c>
      <c r="J22" t="e">
        <f>IF(C22="","",IF(LEN(Tabel2[[#This Row],[Entiteit of attribuut]])=2,"",Tabel2[[#This Row],[Entiteit]]&amp;"_"&amp;Tabel2[[#This Row],[Entiteit of attribuut]]))</f>
        <v>#REF!</v>
      </c>
      <c r="K22" t="e">
        <f>IF(Schema!#REF!="","",Schema!#REF!)</f>
        <v>#REF!</v>
      </c>
      <c r="L22" t="e">
        <f>IF(Schema!#REF!="","",Schema!#REF!)</f>
        <v>#REF!</v>
      </c>
      <c r="M22" t="e">
        <f>IF(Schema!#REF!="","",Schema!#REF!)</f>
        <v>#REF!</v>
      </c>
      <c r="N22" t="e">
        <f>IF(Schema!#REF!="","",Schema!#REF!)</f>
        <v>#REF!</v>
      </c>
      <c r="O22" t="e">
        <f>IF(Schema!#REF!="","",Schema!#REF!)</f>
        <v>#REF!</v>
      </c>
    </row>
    <row r="23" spans="1:15" x14ac:dyDescent="0.2">
      <c r="A23" t="str">
        <f>Schema!A33&amp;Schema!B33&amp;Schema!C33&amp;Schema!D33</f>
        <v>PP</v>
      </c>
      <c r="B23" t="str">
        <f t="shared" si="6"/>
        <v>PP</v>
      </c>
      <c r="C23" s="52">
        <f>IF(A23="","",IF(LEN(Schema!A33)=2,1,IF(LEN(Schema!B33)=2,10,IF(LEN(Schema!C33)=2,100,0))))</f>
        <v>1</v>
      </c>
      <c r="D23" s="52">
        <f t="shared" si="7"/>
        <v>1</v>
      </c>
      <c r="E23" s="52">
        <f>IF(A23="","",SUM(Tabel2[[#This Row],[I1]:[I2]]))</f>
        <v>2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/>
      </c>
      <c r="K23" t="str">
        <f>IF(Schema!I33="","",Schema!I33)</f>
        <v/>
      </c>
      <c r="L23" t="str">
        <f>IF(Schema!J33="","",Schema!J33)</f>
        <v/>
      </c>
      <c r="M23" t="str">
        <f>IF(Schema!K33="","",Schema!K33)</f>
        <v/>
      </c>
      <c r="N23" t="str">
        <f>IF(Schema!L33="","",Schema!L33)</f>
        <v/>
      </c>
      <c r="O23" t="str">
        <f>IF(Schema!N33="","",Schema!N33)</f>
        <v>V</v>
      </c>
    </row>
    <row r="24" spans="1:15" x14ac:dyDescent="0.2">
      <c r="A24" t="e">
        <f>Schema!B160&amp;Schema!C160&amp;Schema!#REF!&amp;Schema!D160</f>
        <v>#REF!</v>
      </c>
      <c r="B24" t="e">
        <f t="shared" si="6"/>
        <v>#REF!</v>
      </c>
      <c r="C24" s="52" t="e">
        <f>IF(A24="","",IF(LEN(Schema!B160)=2,1,IF(LEN(Schema!C160)=2,10,IF(LEN(Schema!#REF!)=2,100,0))))</f>
        <v>#REF!</v>
      </c>
      <c r="D24" s="52" t="e">
        <f t="shared" si="7"/>
        <v>#REF!</v>
      </c>
      <c r="E24" s="52" t="e">
        <f>IF(A24="","",SUM(Tabel2[[#This Row],[I1]:[I2]]))</f>
        <v>#REF!</v>
      </c>
      <c r="F24" s="53" t="e">
        <f t="shared" si="8"/>
        <v>#REF!</v>
      </c>
      <c r="G24" s="53" t="e">
        <f t="shared" si="9"/>
        <v>#REF!</v>
      </c>
      <c r="H24" s="53" t="e">
        <f t="shared" si="10"/>
        <v>#REF!</v>
      </c>
      <c r="I24" s="53" t="e">
        <f t="shared" si="11"/>
        <v>#REF!</v>
      </c>
      <c r="J24" t="e">
        <f>IF(C24="","",IF(LEN(Tabel2[[#This Row],[Entiteit of attribuut]])=2,"",Tabel2[[#This Row],[Entiteit]]&amp;"_"&amp;Tabel2[[#This Row],[Entiteit of attribuut]]))</f>
        <v>#REF!</v>
      </c>
      <c r="K24" t="str">
        <f>IF(Schema!I160="","",Schema!I160)</f>
        <v/>
      </c>
      <c r="L24" t="str">
        <f>IF(Schema!J160="","",Schema!J160)</f>
        <v/>
      </c>
      <c r="M24" t="str">
        <f>IF(Schema!K160="","",Schema!K160)</f>
        <v/>
      </c>
      <c r="N24" t="str">
        <f>IF(Schema!L160="","",Schema!L160)</f>
        <v/>
      </c>
      <c r="O24" t="str">
        <f>IF(Schema!N160="","",Schema!N160)</f>
        <v>V</v>
      </c>
    </row>
    <row r="25" spans="1:15" x14ac:dyDescent="0.2">
      <c r="A25" t="e">
        <f>Schema!B161&amp;Schema!C161&amp;Schema!#REF!&amp;Schema!D161</f>
        <v>#REF!</v>
      </c>
      <c r="B25" t="e">
        <f t="shared" si="6"/>
        <v>#REF!</v>
      </c>
      <c r="C25" s="52" t="e">
        <f>IF(A25="","",IF(LEN(Schema!B161)=2,1,IF(LEN(Schema!C161)=2,10,IF(LEN(Schema!#REF!)=2,100,0))))</f>
        <v>#REF!</v>
      </c>
      <c r="D25" s="52" t="e">
        <f t="shared" si="7"/>
        <v>#REF!</v>
      </c>
      <c r="E25" s="52" t="e">
        <f>IF(A25="","",SUM(Tabel2[[#This Row],[I1]:[I2]]))</f>
        <v>#REF!</v>
      </c>
      <c r="F25" s="53" t="e">
        <f t="shared" si="8"/>
        <v>#REF!</v>
      </c>
      <c r="G25" s="53" t="e">
        <f t="shared" si="9"/>
        <v>#REF!</v>
      </c>
      <c r="H25" s="53" t="e">
        <f t="shared" si="10"/>
        <v>#REF!</v>
      </c>
      <c r="I25" s="53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str">
        <f>IF(Schema!I161="","",Schema!I161)</f>
        <v/>
      </c>
      <c r="L25" t="str">
        <f>IF(Schema!J161="","",Schema!J161)</f>
        <v/>
      </c>
      <c r="M25" t="str">
        <f>IF(Schema!K161="","",Schema!K161)</f>
        <v/>
      </c>
      <c r="N25" t="str">
        <f>IF(Schema!L161="","",Schema!L161)</f>
        <v/>
      </c>
      <c r="O25" t="str">
        <f>IF(Schema!N161="","",Schema!N161)</f>
        <v>O</v>
      </c>
    </row>
    <row r="26" spans="1:15" x14ac:dyDescent="0.2">
      <c r="A26" t="e">
        <f>Schema!#REF!&amp;Schema!#REF!&amp;Schema!#REF!&amp;Schema!#REF!</f>
        <v>#REF!</v>
      </c>
      <c r="B26" t="e">
        <f t="shared" si="6"/>
        <v>#REF!</v>
      </c>
      <c r="C26" s="52" t="e">
        <f>IF(A26="","",IF(LEN(Schema!#REF!)=2,1,IF(LEN(Schema!#REF!)=2,10,IF(LEN(Schema!#REF!)=2,100,0))))</f>
        <v>#REF!</v>
      </c>
      <c r="D26" s="52" t="e">
        <f t="shared" si="7"/>
        <v>#REF!</v>
      </c>
      <c r="E26" s="52" t="e">
        <f>IF(A26="","",SUM(Tabel2[[#This Row],[I1]:[I2]]))</f>
        <v>#REF!</v>
      </c>
      <c r="F26" s="53" t="e">
        <f t="shared" si="8"/>
        <v>#REF!</v>
      </c>
      <c r="G26" s="53" t="e">
        <f t="shared" si="9"/>
        <v>#REF!</v>
      </c>
      <c r="H26" s="53" t="e">
        <f t="shared" si="10"/>
        <v>#REF!</v>
      </c>
      <c r="I26" s="53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">
      <c r="A27" t="e">
        <f>Schema!B162&amp;Schema!C162&amp;Schema!#REF!&amp;Schema!D162</f>
        <v>#REF!</v>
      </c>
      <c r="B27" t="e">
        <f t="shared" si="6"/>
        <v>#REF!</v>
      </c>
      <c r="C27" s="52" t="e">
        <f>IF(A27="","",IF(LEN(Schema!B162)=2,1,IF(LEN(Schema!C162)=2,10,IF(LEN(Schema!#REF!)=2,100,0))))</f>
        <v>#REF!</v>
      </c>
      <c r="D27" s="52" t="e">
        <f t="shared" si="7"/>
        <v>#REF!</v>
      </c>
      <c r="E27" s="52" t="e">
        <f>IF(A27="","",SUM(Tabel2[[#This Row],[I1]:[I2]]))</f>
        <v>#REF!</v>
      </c>
      <c r="F27" s="53" t="e">
        <f t="shared" si="8"/>
        <v>#REF!</v>
      </c>
      <c r="G27" s="53" t="e">
        <f t="shared" si="9"/>
        <v>#REF!</v>
      </c>
      <c r="H27" s="53" t="e">
        <f t="shared" si="10"/>
        <v>#REF!</v>
      </c>
      <c r="I27" s="53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IF(Schema!I162="","",Schema!I162)</f>
        <v/>
      </c>
      <c r="L27" t="str">
        <f>IF(Schema!J162="","",Schema!J162)</f>
        <v/>
      </c>
      <c r="M27" t="str">
        <f>IF(Schema!K162="","",Schema!K162)</f>
        <v/>
      </c>
      <c r="N27" t="str">
        <f>IF(Schema!L162="","",Schema!L162)</f>
        <v/>
      </c>
      <c r="O27" t="str">
        <f>IF(Schema!N162="","",Schema!N162)</f>
        <v>O</v>
      </c>
    </row>
    <row r="28" spans="1:15" x14ac:dyDescent="0.2">
      <c r="A28" t="str">
        <f>Schema!A34&amp;Schema!B34&amp;Schema!C34&amp;Schema!D34</f>
        <v>ADEFVRS</v>
      </c>
      <c r="B28" t="e">
        <f t="shared" si="6"/>
        <v>#REF!</v>
      </c>
      <c r="C28" s="52">
        <f>IF(A28="","",IF(LEN(Schema!A34)=2,1,IF(LEN(Schema!B34)=2,10,IF(LEN(Schema!C34)=2,100,0))))</f>
        <v>0</v>
      </c>
      <c r="D28" s="52" t="e">
        <f t="shared" si="7"/>
        <v>#REF!</v>
      </c>
      <c r="E28" s="52" t="e">
        <f>IF(A28="","",SUM(Tabel2[[#This Row],[I1]:[I2]]))</f>
        <v>#REF!</v>
      </c>
      <c r="F28" s="53" t="e">
        <f t="shared" si="8"/>
        <v>#REF!</v>
      </c>
      <c r="G28" s="53" t="e">
        <f t="shared" si="9"/>
        <v>#REF!</v>
      </c>
      <c r="H28" s="53" t="e">
        <f t="shared" si="10"/>
        <v>#REF!</v>
      </c>
      <c r="I28" s="53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IF(Schema!I34="","",Schema!I34)</f>
        <v/>
      </c>
      <c r="L28" t="str">
        <f>IF(Schema!J34="","",Schema!J34)</f>
        <v/>
      </c>
      <c r="M28" t="str">
        <f>IF(Schema!K34="","",Schema!K34)</f>
        <v/>
      </c>
      <c r="N28" t="str">
        <f>IF(Schema!L34="","",Schema!L34)</f>
        <v/>
      </c>
      <c r="O28" t="str">
        <f>IF(Schema!N34="","",Schema!N34)</f>
        <v>V</v>
      </c>
    </row>
    <row r="29" spans="1:15" x14ac:dyDescent="0.2">
      <c r="A29" t="e">
        <f>Schema!#REF!&amp;Schema!#REF!&amp;Schema!#REF!&amp;Schema!#REF!</f>
        <v>#REF!</v>
      </c>
      <c r="B29" t="e">
        <f t="shared" si="6"/>
        <v>#REF!</v>
      </c>
      <c r="C29" s="52" t="e">
        <f>IF(A29="","",IF(LEN(Schema!#REF!)=2,1,IF(LEN(Schema!#REF!)=2,10,IF(LEN(Schema!#REF!)=2,100,0))))</f>
        <v>#REF!</v>
      </c>
      <c r="D29" s="52" t="e">
        <f t="shared" si="7"/>
        <v>#REF!</v>
      </c>
      <c r="E29" s="52" t="e">
        <f>IF(A29="","",SUM(Tabel2[[#This Row],[I1]:[I2]]))</f>
        <v>#REF!</v>
      </c>
      <c r="F29" s="53" t="e">
        <f t="shared" si="8"/>
        <v>#REF!</v>
      </c>
      <c r="G29" s="53" t="e">
        <f t="shared" si="9"/>
        <v>#REF!</v>
      </c>
      <c r="H29" s="53" t="e">
        <f t="shared" si="10"/>
        <v>#REF!</v>
      </c>
      <c r="I29" s="53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e">
        <f>IF(Schema!#REF!="","",Schema!#REF!)</f>
        <v>#REF!</v>
      </c>
      <c r="L29" t="e">
        <f>IF(Schema!#REF!="","",Schema!#REF!)</f>
        <v>#REF!</v>
      </c>
      <c r="M29" t="e">
        <f>IF(Schema!#REF!="","",Schema!#REF!)</f>
        <v>#REF!</v>
      </c>
      <c r="N29" t="e">
        <f>IF(Schema!#REF!="","",Schema!#REF!)</f>
        <v>#REF!</v>
      </c>
      <c r="O29" t="e">
        <f>IF(Schema!#REF!="","",Schema!#REF!)</f>
        <v>#REF!</v>
      </c>
    </row>
    <row r="30" spans="1:15" x14ac:dyDescent="0.2">
      <c r="A30" t="str">
        <f>Schema!A35&amp;Schema!B35&amp;Schema!C35&amp;Schema!D35</f>
        <v>AFDDEFN</v>
      </c>
      <c r="B30" t="e">
        <f t="shared" si="6"/>
        <v>#REF!</v>
      </c>
      <c r="C30" s="52">
        <f>IF(A30="","",IF(LEN(Schema!A35)=2,1,IF(LEN(Schema!B35)=2,10,IF(LEN(Schema!C35)=2,100,0))))</f>
        <v>0</v>
      </c>
      <c r="D30" s="52" t="e">
        <f t="shared" si="7"/>
        <v>#REF!</v>
      </c>
      <c r="E30" s="52" t="e">
        <f>IF(A30="","",SUM(Tabel2[[#This Row],[I1]:[I2]]))</f>
        <v>#REF!</v>
      </c>
      <c r="F30" s="53" t="e">
        <f t="shared" si="8"/>
        <v>#REF!</v>
      </c>
      <c r="G30" s="53" t="e">
        <f t="shared" si="9"/>
        <v>#REF!</v>
      </c>
      <c r="H30" s="53" t="e">
        <f t="shared" si="10"/>
        <v>#REF!</v>
      </c>
      <c r="I30" s="53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IF(Schema!I35="","",Schema!I35)</f>
        <v/>
      </c>
      <c r="L30" t="str">
        <f>IF(Schema!J35="","",Schema!J35)</f>
        <v/>
      </c>
      <c r="M30" t="str">
        <f>IF(Schema!K35="","",Schema!K35)</f>
        <v/>
      </c>
      <c r="N30" t="str">
        <f>IF(Schema!L35="","",Schema!L35)</f>
        <v/>
      </c>
      <c r="O30" t="str">
        <f>IF(Schema!N35="","",Schema!N35)</f>
        <v>V</v>
      </c>
    </row>
    <row r="31" spans="1:15" x14ac:dyDescent="0.2">
      <c r="A31" t="e">
        <f>Schema!#REF!&amp;Schema!#REF!&amp;Schema!#REF!&amp;Schema!#REF!</f>
        <v>#REF!</v>
      </c>
      <c r="B31" t="e">
        <f t="shared" si="6"/>
        <v>#REF!</v>
      </c>
      <c r="C31" s="52" t="e">
        <f>IF(A31="","",IF(LEN(Schema!#REF!)=2,1,IF(LEN(Schema!#REF!)=2,10,IF(LEN(Schema!#REF!)=2,100,0))))</f>
        <v>#REF!</v>
      </c>
      <c r="D31" s="52" t="e">
        <f t="shared" si="7"/>
        <v>#REF!</v>
      </c>
      <c r="E31" s="52" t="e">
        <f>IF(A31="","",SUM(Tabel2[[#This Row],[I1]:[I2]]))</f>
        <v>#REF!</v>
      </c>
      <c r="F31" s="53" t="e">
        <f t="shared" si="8"/>
        <v>#REF!</v>
      </c>
      <c r="G31" s="53" t="e">
        <f t="shared" si="9"/>
        <v>#REF!</v>
      </c>
      <c r="H31" s="53" t="e">
        <f t="shared" si="10"/>
        <v>#REF!</v>
      </c>
      <c r="I31" s="53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e">
        <f>IF(Schema!#REF!="","",Schema!#REF!)</f>
        <v>#REF!</v>
      </c>
      <c r="L31" t="e">
        <f>IF(Schema!#REF!="","",Schema!#REF!)</f>
        <v>#REF!</v>
      </c>
      <c r="M31" t="e">
        <f>IF(Schema!#REF!="","",Schema!#REF!)</f>
        <v>#REF!</v>
      </c>
      <c r="N31" t="e">
        <f>IF(Schema!#REF!="","",Schema!#REF!)</f>
        <v>#REF!</v>
      </c>
      <c r="O31" t="e">
        <f>IF(Schema!#REF!="","",Schema!#REF!)</f>
        <v>#REF!</v>
      </c>
    </row>
    <row r="32" spans="1:15" x14ac:dyDescent="0.2">
      <c r="A32" t="str">
        <f>Schema!A36&amp;Schema!B36&amp;Schema!C36&amp;Schema!D36</f>
        <v>BETTERM</v>
      </c>
      <c r="B32" t="e">
        <f t="shared" si="6"/>
        <v>#REF!</v>
      </c>
      <c r="C32" s="52">
        <f>IF(A32="","",IF(LEN(Schema!A36)=2,1,IF(LEN(Schema!B36)=2,10,IF(LEN(Schema!C36)=2,100,0))))</f>
        <v>0</v>
      </c>
      <c r="D32" s="52" t="e">
        <f t="shared" si="7"/>
        <v>#REF!</v>
      </c>
      <c r="E32" s="52" t="e">
        <f>IF(A32="","",SUM(Tabel2[[#This Row],[I1]:[I2]]))</f>
        <v>#REF!</v>
      </c>
      <c r="F32" s="53" t="e">
        <f t="shared" si="8"/>
        <v>#REF!</v>
      </c>
      <c r="G32" s="53" t="e">
        <f t="shared" si="9"/>
        <v>#REF!</v>
      </c>
      <c r="H32" s="53" t="e">
        <f t="shared" si="10"/>
        <v>#REF!</v>
      </c>
      <c r="I32" s="53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IF(Schema!I36="","",Schema!I36)</f>
        <v/>
      </c>
      <c r="L32" t="str">
        <f>IF(Schema!J36="","",Schema!J36)</f>
        <v/>
      </c>
      <c r="M32" t="str">
        <f>IF(Schema!K36="","",Schema!K36)</f>
        <v/>
      </c>
      <c r="N32" t="str">
        <f>IF(Schema!L36="","",Schema!L36)</f>
        <v/>
      </c>
      <c r="O32" t="str">
        <f>IF(Schema!N36="","",Schema!N36)</f>
        <v>O</v>
      </c>
    </row>
    <row r="33" spans="1:15" x14ac:dyDescent="0.2">
      <c r="A33" t="e">
        <f>Schema!#REF!&amp;Schema!#REF!&amp;Schema!#REF!&amp;Schema!#REF!</f>
        <v>#REF!</v>
      </c>
      <c r="B33" t="e">
        <f t="shared" si="6"/>
        <v>#REF!</v>
      </c>
      <c r="C33" s="52" t="e">
        <f>IF(A33="","",IF(LEN(Schema!#REF!)=2,1,IF(LEN(Schema!#REF!)=2,10,IF(LEN(Schema!#REF!)=2,100,0))))</f>
        <v>#REF!</v>
      </c>
      <c r="D33" s="52" t="e">
        <f t="shared" si="7"/>
        <v>#REF!</v>
      </c>
      <c r="E33" s="52" t="e">
        <f>IF(A33="","",SUM(Tabel2[[#This Row],[I1]:[I2]]))</f>
        <v>#REF!</v>
      </c>
      <c r="F33" s="53" t="e">
        <f t="shared" si="8"/>
        <v>#REF!</v>
      </c>
      <c r="G33" s="53" t="e">
        <f t="shared" si="9"/>
        <v>#REF!</v>
      </c>
      <c r="H33" s="53" t="e">
        <f t="shared" si="10"/>
        <v>#REF!</v>
      </c>
      <c r="I33" s="53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e">
        <f>IF(Schema!#REF!="","",Schema!#REF!)</f>
        <v>#REF!</v>
      </c>
      <c r="L33" t="e">
        <f>IF(Schema!#REF!="","",Schema!#REF!)</f>
        <v>#REF!</v>
      </c>
      <c r="M33" t="e">
        <f>IF(Schema!#REF!="","",Schema!#REF!)</f>
        <v>#REF!</v>
      </c>
      <c r="N33" t="e">
        <f>IF(Schema!#REF!="","",Schema!#REF!)</f>
        <v>#REF!</v>
      </c>
      <c r="O33" t="e">
        <f>IF(Schema!#REF!="","",Schema!#REF!)</f>
        <v>#REF!</v>
      </c>
    </row>
    <row r="34" spans="1:15" x14ac:dyDescent="0.2">
      <c r="A34" t="str">
        <f>Schema!A37&amp;Schema!B37&amp;Schema!C37&amp;Schema!D37</f>
        <v>BRANCHE</v>
      </c>
      <c r="B34" t="e">
        <f t="shared" si="6"/>
        <v>#REF!</v>
      </c>
      <c r="C34" s="52">
        <f>IF(A34="","",IF(LEN(Schema!A37)=2,1,IF(LEN(Schema!B37)=2,10,IF(LEN(Schema!C37)=2,100,0))))</f>
        <v>0</v>
      </c>
      <c r="D34" s="52" t="e">
        <f t="shared" si="7"/>
        <v>#REF!</v>
      </c>
      <c r="E34" s="52" t="e">
        <f>IF(A34="","",SUM(Tabel2[[#This Row],[I1]:[I2]]))</f>
        <v>#REF!</v>
      </c>
      <c r="F34" s="53" t="e">
        <f t="shared" si="8"/>
        <v>#REF!</v>
      </c>
      <c r="G34" s="53" t="e">
        <f t="shared" si="9"/>
        <v>#REF!</v>
      </c>
      <c r="H34" s="53" t="e">
        <f t="shared" si="10"/>
        <v>#REF!</v>
      </c>
      <c r="I34" s="53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str">
        <f>IF(Schema!I37="","",Schema!I37)</f>
        <v/>
      </c>
      <c r="L34" t="str">
        <f>IF(Schema!J37="","",Schema!J37)</f>
        <v/>
      </c>
      <c r="M34" t="str">
        <f>IF(Schema!K37="","",Schema!K37)</f>
        <v/>
      </c>
      <c r="N34" t="str">
        <f>IF(Schema!L37="","",Schema!L37)</f>
        <v/>
      </c>
      <c r="O34" t="str">
        <f>IF(Schema!N37="","",Schema!N37)</f>
        <v>V</v>
      </c>
    </row>
    <row r="35" spans="1:15" x14ac:dyDescent="0.2">
      <c r="A35" t="e">
        <f>Schema!#REF!&amp;Schema!#REF!&amp;Schema!#REF!&amp;Schema!#REF!</f>
        <v>#REF!</v>
      </c>
      <c r="B35" t="e">
        <f t="shared" si="6"/>
        <v>#REF!</v>
      </c>
      <c r="C35" s="52" t="e">
        <f>IF(A35="","",IF(LEN(Schema!#REF!)=2,1,IF(LEN(Schema!#REF!)=2,10,IF(LEN(Schema!#REF!)=2,100,0))))</f>
        <v>#REF!</v>
      </c>
      <c r="D35" s="52" t="e">
        <f t="shared" si="7"/>
        <v>#REF!</v>
      </c>
      <c r="E35" s="52" t="e">
        <f>IF(A35="","",SUM(Tabel2[[#This Row],[I1]:[I2]]))</f>
        <v>#REF!</v>
      </c>
      <c r="F35" s="53" t="e">
        <f t="shared" si="8"/>
        <v>#REF!</v>
      </c>
      <c r="G35" s="53" t="e">
        <f t="shared" si="9"/>
        <v>#REF!</v>
      </c>
      <c r="H35" s="53" t="e">
        <f t="shared" si="10"/>
        <v>#REF!</v>
      </c>
      <c r="I35" s="53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e">
        <f>IF(Schema!#REF!="","",Schema!#REF!)</f>
        <v>#REF!</v>
      </c>
      <c r="L35" t="e">
        <f>IF(Schema!#REF!="","",Schema!#REF!)</f>
        <v>#REF!</v>
      </c>
      <c r="M35" t="e">
        <f>IF(Schema!#REF!="","",Schema!#REF!)</f>
        <v>#REF!</v>
      </c>
      <c r="N35" t="e">
        <f>IF(Schema!#REF!="","",Schema!#REF!)</f>
        <v>#REF!</v>
      </c>
      <c r="O35" t="e">
        <f>IF(Schema!#REF!="","",Schema!#REF!)</f>
        <v>#REF!</v>
      </c>
    </row>
    <row r="36" spans="1:15" x14ac:dyDescent="0.2">
      <c r="A36" t="str">
        <f>Schema!A38&amp;Schema!B38&amp;Schema!C38&amp;Schema!D38</f>
        <v>CDUUMND</v>
      </c>
      <c r="B36" t="e">
        <f t="shared" si="6"/>
        <v>#REF!</v>
      </c>
      <c r="C36" s="52">
        <f>IF(A36="","",IF(LEN(Schema!A38)=2,1,IF(LEN(Schema!B38)=2,10,IF(LEN(Schema!C38)=2,100,0))))</f>
        <v>0</v>
      </c>
      <c r="D36" s="52" t="e">
        <f t="shared" si="7"/>
        <v>#REF!</v>
      </c>
      <c r="E36" s="52" t="e">
        <f>IF(A36="","",SUM(Tabel2[[#This Row],[I1]:[I2]]))</f>
        <v>#REF!</v>
      </c>
      <c r="F36" s="53" t="e">
        <f t="shared" si="8"/>
        <v>#REF!</v>
      </c>
      <c r="G36" s="53" t="e">
        <f t="shared" si="9"/>
        <v>#REF!</v>
      </c>
      <c r="H36" s="53" t="e">
        <f t="shared" si="10"/>
        <v>#REF!</v>
      </c>
      <c r="I36" s="53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str">
        <f>IF(Schema!I38="","",Schema!I38)</f>
        <v/>
      </c>
      <c r="L36" t="str">
        <f>IF(Schema!J38="","",Schema!J38)</f>
        <v/>
      </c>
      <c r="M36" t="str">
        <f>IF(Schema!K38="","",Schema!K38)</f>
        <v/>
      </c>
      <c r="N36" t="str">
        <f>IF(Schema!L38="","",Schema!L38)</f>
        <v/>
      </c>
      <c r="O36" t="str">
        <f>IF(Schema!N38="","",Schema!N38)</f>
        <v>O</v>
      </c>
    </row>
    <row r="37" spans="1:15" x14ac:dyDescent="0.2">
      <c r="A37" t="e">
        <f>Schema!#REF!&amp;Schema!#REF!&amp;Schema!#REF!&amp;Schema!#REF!</f>
        <v>#REF!</v>
      </c>
      <c r="B37" t="e">
        <f t="shared" si="6"/>
        <v>#REF!</v>
      </c>
      <c r="C37" s="52" t="e">
        <f>IF(A37="","",IF(LEN(Schema!#REF!)=2,1,IF(LEN(Schema!#REF!)=2,10,IF(LEN(Schema!#REF!)=2,100,0))))</f>
        <v>#REF!</v>
      </c>
      <c r="D37" s="52" t="e">
        <f t="shared" si="7"/>
        <v>#REF!</v>
      </c>
      <c r="E37" s="52" t="e">
        <f>IF(A37="","",SUM(Tabel2[[#This Row],[I1]:[I2]]))</f>
        <v>#REF!</v>
      </c>
      <c r="F37" s="53" t="e">
        <f t="shared" si="8"/>
        <v>#REF!</v>
      </c>
      <c r="G37" s="53" t="e">
        <f t="shared" si="9"/>
        <v>#REF!</v>
      </c>
      <c r="H37" s="53" t="e">
        <f t="shared" si="10"/>
        <v>#REF!</v>
      </c>
      <c r="I37" s="53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e">
        <f>IF(Schema!#REF!="","",Schema!#REF!)</f>
        <v>#REF!</v>
      </c>
      <c r="L37" t="e">
        <f>IF(Schema!#REF!="","",Schema!#REF!)</f>
        <v>#REF!</v>
      </c>
      <c r="M37" t="e">
        <f>IF(Schema!#REF!="","",Schema!#REF!)</f>
        <v>#REF!</v>
      </c>
      <c r="N37" t="e">
        <f>IF(Schema!#REF!="","",Schema!#REF!)</f>
        <v>#REF!</v>
      </c>
      <c r="O37" t="e">
        <f>IF(Schema!#REF!="","",Schema!#REF!)</f>
        <v>#REF!</v>
      </c>
    </row>
    <row r="38" spans="1:15" x14ac:dyDescent="0.2">
      <c r="A38" t="str">
        <f>Schema!A39&amp;Schema!B39&amp;Schema!C39&amp;Schema!D39</f>
        <v>COASSJN</v>
      </c>
      <c r="B38" t="e">
        <f t="shared" si="6"/>
        <v>#REF!</v>
      </c>
      <c r="C38" s="52">
        <f>IF(A38="","",IF(LEN(Schema!A39)=2,1,IF(LEN(Schema!B39)=2,10,IF(LEN(Schema!C39)=2,100,0))))</f>
        <v>0</v>
      </c>
      <c r="D38" s="52" t="e">
        <f t="shared" si="7"/>
        <v>#REF!</v>
      </c>
      <c r="E38" s="52" t="e">
        <f>IF(A38="","",SUM(Tabel2[[#This Row],[I1]:[I2]]))</f>
        <v>#REF!</v>
      </c>
      <c r="F38" s="53" t="e">
        <f t="shared" si="8"/>
        <v>#REF!</v>
      </c>
      <c r="G38" s="53" t="e">
        <f t="shared" si="9"/>
        <v>#REF!</v>
      </c>
      <c r="H38" s="53" t="e">
        <f t="shared" si="10"/>
        <v>#REF!</v>
      </c>
      <c r="I38" s="53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str">
        <f>IF(Schema!I39="","",Schema!I39)</f>
        <v/>
      </c>
      <c r="L38" t="str">
        <f>IF(Schema!J39="","",Schema!J39)</f>
        <v/>
      </c>
      <c r="M38" t="str">
        <f>IF(Schema!K39="","",Schema!K39)</f>
        <v/>
      </c>
      <c r="N38" t="str">
        <f>IF(Schema!L39="","",Schema!L39)</f>
        <v/>
      </c>
      <c r="O38" t="str">
        <f>IF(Schema!N39="","",Schema!N39)</f>
        <v>V</v>
      </c>
    </row>
    <row r="39" spans="1:15" x14ac:dyDescent="0.2">
      <c r="A39" t="e">
        <f>Schema!#REF!&amp;Schema!#REF!&amp;Schema!#REF!&amp;Schema!#REF!</f>
        <v>#REF!</v>
      </c>
      <c r="B39" t="e">
        <f t="shared" si="6"/>
        <v>#REF!</v>
      </c>
      <c r="C39" s="52" t="e">
        <f>IF(A39="","",IF(LEN(Schema!#REF!)=2,1,IF(LEN(Schema!#REF!)=2,10,IF(LEN(Schema!#REF!)=2,100,0))))</f>
        <v>#REF!</v>
      </c>
      <c r="D39" s="52" t="e">
        <f t="shared" si="7"/>
        <v>#REF!</v>
      </c>
      <c r="E39" s="52" t="e">
        <f>IF(A39="","",SUM(Tabel2[[#This Row],[I1]:[I2]]))</f>
        <v>#REF!</v>
      </c>
      <c r="F39" s="53" t="e">
        <f t="shared" si="8"/>
        <v>#REF!</v>
      </c>
      <c r="G39" s="53" t="e">
        <f t="shared" si="9"/>
        <v>#REF!</v>
      </c>
      <c r="H39" s="53" t="e">
        <f t="shared" si="10"/>
        <v>#REF!</v>
      </c>
      <c r="I39" s="53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e">
        <f>IF(Schema!#REF!="","",Schema!#REF!)</f>
        <v>#REF!</v>
      </c>
      <c r="L39" t="e">
        <f>IF(Schema!#REF!="","",Schema!#REF!)</f>
        <v>#REF!</v>
      </c>
      <c r="M39" t="e">
        <f>IF(Schema!#REF!="","",Schema!#REF!)</f>
        <v>#REF!</v>
      </c>
      <c r="N39" t="e">
        <f>IF(Schema!#REF!="","",Schema!#REF!)</f>
        <v>#REF!</v>
      </c>
      <c r="O39" t="e">
        <f>IF(Schema!#REF!="","",Schema!#REF!)</f>
        <v>#REF!</v>
      </c>
    </row>
    <row r="40" spans="1:15" x14ac:dyDescent="0.2">
      <c r="A40" t="str">
        <f>Schema!A40&amp;Schema!B40&amp;Schema!C40&amp;Schema!D40</f>
        <v>ENDDATC</v>
      </c>
      <c r="B40" t="e">
        <f t="shared" si="6"/>
        <v>#REF!</v>
      </c>
      <c r="C40" s="52">
        <f>IF(A40="","",IF(LEN(Schema!A40)=2,1,IF(LEN(Schema!B40)=2,10,IF(LEN(Schema!C40)=2,100,0))))</f>
        <v>0</v>
      </c>
      <c r="D40" s="52" t="e">
        <f t="shared" si="7"/>
        <v>#REF!</v>
      </c>
      <c r="E40" s="52" t="e">
        <f>IF(A40="","",SUM(Tabel2[[#This Row],[I1]:[I2]]))</f>
        <v>#REF!</v>
      </c>
      <c r="F40" s="53" t="e">
        <f t="shared" si="8"/>
        <v>#REF!</v>
      </c>
      <c r="G40" s="53" t="e">
        <f t="shared" si="9"/>
        <v>#REF!</v>
      </c>
      <c r="H40" s="53" t="e">
        <f t="shared" si="10"/>
        <v>#REF!</v>
      </c>
      <c r="I40" s="53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str">
        <f>IF(Schema!I40="","",Schema!I40)</f>
        <v/>
      </c>
      <c r="L40" t="str">
        <f>IF(Schema!J40="","",Schema!J40)</f>
        <v/>
      </c>
      <c r="M40" t="str">
        <f>IF(Schema!K40="","",Schema!K40)</f>
        <v/>
      </c>
      <c r="N40" t="str">
        <f>IF(Schema!L40="","",Schema!L40)</f>
        <v/>
      </c>
      <c r="O40" t="str">
        <f>IF(Schema!N40="","",Schema!N40)</f>
        <v>O</v>
      </c>
    </row>
    <row r="41" spans="1:15" x14ac:dyDescent="0.2">
      <c r="A41" t="e">
        <f>Schema!#REF!&amp;Schema!#REF!&amp;Schema!#REF!&amp;Schema!#REF!</f>
        <v>#REF!</v>
      </c>
      <c r="B41" t="e">
        <f t="shared" si="6"/>
        <v>#REF!</v>
      </c>
      <c r="C41" s="52" t="e">
        <f>IF(A41="","",IF(LEN(Schema!#REF!)=2,1,IF(LEN(Schema!#REF!)=2,10,IF(LEN(Schema!#REF!)=2,100,0))))</f>
        <v>#REF!</v>
      </c>
      <c r="D41" s="52" t="e">
        <f t="shared" si="7"/>
        <v>#REF!</v>
      </c>
      <c r="E41" s="52" t="e">
        <f>IF(A41="","",SUM(Tabel2[[#This Row],[I1]:[I2]]))</f>
        <v>#REF!</v>
      </c>
      <c r="F41" s="53" t="e">
        <f t="shared" si="8"/>
        <v>#REF!</v>
      </c>
      <c r="G41" s="53" t="e">
        <f t="shared" si="9"/>
        <v>#REF!</v>
      </c>
      <c r="H41" s="53" t="e">
        <f t="shared" si="10"/>
        <v>#REF!</v>
      </c>
      <c r="I41" s="53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e">
        <f>IF(Schema!#REF!="","",Schema!#REF!)</f>
        <v>#REF!</v>
      </c>
      <c r="L41" t="e">
        <f>IF(Schema!#REF!="","",Schema!#REF!)</f>
        <v>#REF!</v>
      </c>
      <c r="M41" t="e">
        <f>IF(Schema!#REF!="","",Schema!#REF!)</f>
        <v>#REF!</v>
      </c>
      <c r="N41" t="e">
        <f>IF(Schema!#REF!="","",Schema!#REF!)</f>
        <v>#REF!</v>
      </c>
      <c r="O41" t="e">
        <f>IF(Schema!#REF!="","",Schema!#REF!)</f>
        <v>#REF!</v>
      </c>
    </row>
    <row r="42" spans="1:15" x14ac:dyDescent="0.2">
      <c r="A42" t="str">
        <f>Schema!A41&amp;Schema!B41&amp;Schema!C41&amp;Schema!D41</f>
        <v>EXTERN</v>
      </c>
      <c r="B42" t="e">
        <f t="shared" si="6"/>
        <v>#REF!</v>
      </c>
      <c r="C42" s="52">
        <f>IF(A42="","",IF(LEN(Schema!A41)=2,1,IF(LEN(Schema!B41)=2,10,IF(LEN(Schema!C41)=2,100,0))))</f>
        <v>0</v>
      </c>
      <c r="D42" s="52" t="e">
        <f t="shared" si="7"/>
        <v>#REF!</v>
      </c>
      <c r="E42" s="52" t="e">
        <f>IF(A42="","",SUM(Tabel2[[#This Row],[I1]:[I2]]))</f>
        <v>#REF!</v>
      </c>
      <c r="F42" s="53" t="e">
        <f t="shared" si="8"/>
        <v>#REF!</v>
      </c>
      <c r="G42" s="53" t="e">
        <f t="shared" si="9"/>
        <v>#REF!</v>
      </c>
      <c r="H42" s="53" t="e">
        <f t="shared" si="10"/>
        <v>#REF!</v>
      </c>
      <c r="I42" s="53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str">
        <f>IF(Schema!I41="","",Schema!I41)</f>
        <v/>
      </c>
      <c r="L42" t="str">
        <f>IF(Schema!J41="","",Schema!J41)</f>
        <v/>
      </c>
      <c r="M42" t="str">
        <f>IF(Schema!K41="","",Schema!K41)</f>
        <v/>
      </c>
      <c r="N42" t="str">
        <f>IF(Schema!L41="","",Schema!L41)</f>
        <v/>
      </c>
      <c r="O42" t="str">
        <f>IF(Schema!N41="","",Schema!N41)</f>
        <v>LEEG</v>
      </c>
    </row>
    <row r="43" spans="1:15" x14ac:dyDescent="0.2">
      <c r="A43" t="str">
        <f>Schema!A42&amp;Schema!B42&amp;Schema!C42&amp;Schema!D42</f>
        <v>GABRA</v>
      </c>
      <c r="B43" t="e">
        <f t="shared" si="6"/>
        <v>#REF!</v>
      </c>
      <c r="C43" s="52">
        <f>IF(A43="","",IF(LEN(Schema!A42)=2,1,IF(LEN(Schema!B42)=2,10,IF(LEN(Schema!C42)=2,100,0))))</f>
        <v>0</v>
      </c>
      <c r="D43" s="52" t="e">
        <f t="shared" si="7"/>
        <v>#REF!</v>
      </c>
      <c r="E43" s="52" t="e">
        <f>IF(A43="","",SUM(Tabel2[[#This Row],[I1]:[I2]]))</f>
        <v>#REF!</v>
      </c>
      <c r="F43" s="53" t="e">
        <f t="shared" si="8"/>
        <v>#REF!</v>
      </c>
      <c r="G43" s="53" t="e">
        <f t="shared" si="9"/>
        <v>#REF!</v>
      </c>
      <c r="H43" s="53" t="e">
        <f t="shared" si="10"/>
        <v>#REF!</v>
      </c>
      <c r="I43" s="53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str">
        <f>IF(Schema!I42="","",Schema!I42)</f>
        <v/>
      </c>
      <c r="L43" t="str">
        <f>IF(Schema!J42="","",Schema!J42)</f>
        <v/>
      </c>
      <c r="M43" t="str">
        <f>IF(Schema!K42="","",Schema!K42)</f>
        <v/>
      </c>
      <c r="N43" t="str">
        <f>IF(Schema!L42="","",Schema!L42)</f>
        <v/>
      </c>
      <c r="O43" t="str">
        <f>IF(Schema!N42="","",Schema!N42)</f>
        <v>V</v>
      </c>
    </row>
    <row r="44" spans="1:15" x14ac:dyDescent="0.2">
      <c r="A44" t="e">
        <f>Schema!#REF!&amp;Schema!#REF!&amp;Schema!#REF!&amp;Schema!#REF!</f>
        <v>#REF!</v>
      </c>
      <c r="B44" t="e">
        <f t="shared" si="6"/>
        <v>#REF!</v>
      </c>
      <c r="C44" s="52" t="e">
        <f>IF(A44="","",IF(LEN(Schema!#REF!)=2,1,IF(LEN(Schema!#REF!)=2,10,IF(LEN(Schema!#REF!)=2,100,0))))</f>
        <v>#REF!</v>
      </c>
      <c r="D44" s="52" t="e">
        <f t="shared" si="7"/>
        <v>#REF!</v>
      </c>
      <c r="E44" s="52" t="e">
        <f>IF(A44="","",SUM(Tabel2[[#This Row],[I1]:[I2]]))</f>
        <v>#REF!</v>
      </c>
      <c r="F44" s="53" t="e">
        <f t="shared" si="8"/>
        <v>#REF!</v>
      </c>
      <c r="G44" s="53" t="e">
        <f t="shared" si="9"/>
        <v>#REF!</v>
      </c>
      <c r="H44" s="53" t="e">
        <f t="shared" si="10"/>
        <v>#REF!</v>
      </c>
      <c r="I44" s="53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e">
        <f>IF(Schema!#REF!="","",Schema!#REF!)</f>
        <v>#REF!</v>
      </c>
      <c r="L44" t="e">
        <f>IF(Schema!#REF!="","",Schema!#REF!)</f>
        <v>#REF!</v>
      </c>
      <c r="M44" t="e">
        <f>IF(Schema!#REF!="","",Schema!#REF!)</f>
        <v>#REF!</v>
      </c>
      <c r="N44" t="e">
        <f>IF(Schema!#REF!="","",Schema!#REF!)</f>
        <v>#REF!</v>
      </c>
      <c r="O44" t="e">
        <f>IF(Schema!#REF!="","",Schema!#REF!)</f>
        <v>#REF!</v>
      </c>
    </row>
    <row r="45" spans="1:15" x14ac:dyDescent="0.2">
      <c r="A45" t="str">
        <f>Schema!A43&amp;Schema!B43&amp;Schema!C43&amp;Schema!D43</f>
        <v>GABRAO</v>
      </c>
      <c r="B45" t="e">
        <f t="shared" si="6"/>
        <v>#REF!</v>
      </c>
      <c r="C45" s="52">
        <f>IF(A45="","",IF(LEN(Schema!A43)=2,1,IF(LEN(Schema!B43)=2,10,IF(LEN(Schema!C43)=2,100,0))))</f>
        <v>0</v>
      </c>
      <c r="D45" s="52" t="e">
        <f t="shared" si="7"/>
        <v>#REF!</v>
      </c>
      <c r="E45" s="52" t="e">
        <f>IF(A45="","",SUM(Tabel2[[#This Row],[I1]:[I2]]))</f>
        <v>#REF!</v>
      </c>
      <c r="F45" s="53" t="e">
        <f t="shared" si="8"/>
        <v>#REF!</v>
      </c>
      <c r="G45" s="53" t="e">
        <f t="shared" si="9"/>
        <v>#REF!</v>
      </c>
      <c r="H45" s="53" t="e">
        <f t="shared" si="10"/>
        <v>#REF!</v>
      </c>
      <c r="I45" s="53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str">
        <f>IF(Schema!I43="","",Schema!I43)</f>
        <v/>
      </c>
      <c r="L45" t="str">
        <f>IF(Schema!J43="","",Schema!J43)</f>
        <v/>
      </c>
      <c r="M45" t="str">
        <f>IF(Schema!K43="","",Schema!K43)</f>
        <v/>
      </c>
      <c r="N45" t="str">
        <f>IF(Schema!L43="","",Schema!L43)</f>
        <v/>
      </c>
      <c r="O45" t="str">
        <f>IF(Schema!N43="","",Schema!N43)</f>
        <v>V</v>
      </c>
    </row>
    <row r="46" spans="1:15" x14ac:dyDescent="0.2">
      <c r="A46" t="e">
        <f>Schema!#REF!&amp;Schema!#REF!&amp;Schema!#REF!&amp;Schema!#REF!</f>
        <v>#REF!</v>
      </c>
      <c r="B46" t="e">
        <f t="shared" si="6"/>
        <v>#REF!</v>
      </c>
      <c r="C46" s="52" t="e">
        <f>IF(A46="","",IF(LEN(Schema!#REF!)=2,1,IF(LEN(Schema!#REF!)=2,10,IF(LEN(Schema!#REF!)=2,100,0))))</f>
        <v>#REF!</v>
      </c>
      <c r="D46" s="52" t="e">
        <f t="shared" si="7"/>
        <v>#REF!</v>
      </c>
      <c r="E46" s="52" t="e">
        <f>IF(A46="","",SUM(Tabel2[[#This Row],[I1]:[I2]]))</f>
        <v>#REF!</v>
      </c>
      <c r="F46" s="53" t="e">
        <f t="shared" si="8"/>
        <v>#REF!</v>
      </c>
      <c r="G46" s="53" t="e">
        <f t="shared" si="9"/>
        <v>#REF!</v>
      </c>
      <c r="H46" s="53" t="e">
        <f t="shared" si="10"/>
        <v>#REF!</v>
      </c>
      <c r="I46" s="53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e">
        <f>IF(Schema!#REF!="","",Schema!#REF!)</f>
        <v>#REF!</v>
      </c>
      <c r="L46" t="e">
        <f>IF(Schema!#REF!="","",Schema!#REF!)</f>
        <v>#REF!</v>
      </c>
      <c r="M46" t="e">
        <f>IF(Schema!#REF!="","",Schema!#REF!)</f>
        <v>#REF!</v>
      </c>
      <c r="N46" t="e">
        <f>IF(Schema!#REF!="","",Schema!#REF!)</f>
        <v>#REF!</v>
      </c>
      <c r="O46" t="e">
        <f>IF(Schema!#REF!="","",Schema!#REF!)</f>
        <v>#REF!</v>
      </c>
    </row>
    <row r="47" spans="1:15" x14ac:dyDescent="0.2">
      <c r="A47" t="str">
        <f>Schema!A44&amp;Schema!B44&amp;Schema!C44&amp;Schema!D44</f>
        <v>GASBRA</v>
      </c>
      <c r="B47" t="e">
        <f t="shared" si="6"/>
        <v>#REF!</v>
      </c>
      <c r="C47" s="52">
        <f>IF(A47="","",IF(LEN(Schema!A44)=2,1,IF(LEN(Schema!B44)=2,10,IF(LEN(Schema!C44)=2,100,0))))</f>
        <v>0</v>
      </c>
      <c r="D47" s="52" t="e">
        <f t="shared" si="7"/>
        <v>#REF!</v>
      </c>
      <c r="E47" s="52" t="e">
        <f>IF(A47="","",SUM(Tabel2[[#This Row],[I1]:[I2]]))</f>
        <v>#REF!</v>
      </c>
      <c r="F47" s="53" t="e">
        <f t="shared" si="8"/>
        <v>#REF!</v>
      </c>
      <c r="G47" s="53" t="e">
        <f t="shared" si="9"/>
        <v>#REF!</v>
      </c>
      <c r="H47" s="53" t="e">
        <f t="shared" si="10"/>
        <v>#REF!</v>
      </c>
      <c r="I47" s="53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str">
        <f>IF(Schema!I44="","",Schema!I44)</f>
        <v/>
      </c>
      <c r="L47" t="str">
        <f>IF(Schema!J44="","",Schema!J44)</f>
        <v/>
      </c>
      <c r="M47" t="str">
        <f>IF(Schema!K44="","",Schema!K44)</f>
        <v/>
      </c>
      <c r="N47" t="str">
        <f>IF(Schema!L44="","",Schema!L44)</f>
        <v/>
      </c>
      <c r="O47" t="str">
        <f>IF(Schema!N44="","",Schema!N44)</f>
        <v>V</v>
      </c>
    </row>
    <row r="48" spans="1:15" x14ac:dyDescent="0.2">
      <c r="A48" t="e">
        <f>Schema!#REF!&amp;Schema!#REF!&amp;Schema!#REF!&amp;Schema!#REF!</f>
        <v>#REF!</v>
      </c>
      <c r="B48" t="e">
        <f t="shared" si="6"/>
        <v>#REF!</v>
      </c>
      <c r="C48" s="52" t="e">
        <f>IF(A48="","",IF(LEN(Schema!#REF!)=2,1,IF(LEN(Schema!#REF!)=2,10,IF(LEN(Schema!#REF!)=2,100,0))))</f>
        <v>#REF!</v>
      </c>
      <c r="D48" s="52" t="e">
        <f t="shared" si="7"/>
        <v>#REF!</v>
      </c>
      <c r="E48" s="52" t="e">
        <f>IF(A48="","",SUM(Tabel2[[#This Row],[I1]:[I2]]))</f>
        <v>#REF!</v>
      </c>
      <c r="F48" s="53" t="e">
        <f t="shared" si="8"/>
        <v>#REF!</v>
      </c>
      <c r="G48" s="53" t="e">
        <f t="shared" si="9"/>
        <v>#REF!</v>
      </c>
      <c r="H48" s="53" t="e">
        <f t="shared" si="10"/>
        <v>#REF!</v>
      </c>
      <c r="I48" s="53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e">
        <f>IF(Schema!#REF!="","",Schema!#REF!)</f>
        <v>#REF!</v>
      </c>
      <c r="L48" t="e">
        <f>IF(Schema!#REF!="","",Schema!#REF!)</f>
        <v>#REF!</v>
      </c>
      <c r="M48" t="e">
        <f>IF(Schema!#REF!="","",Schema!#REF!)</f>
        <v>#REF!</v>
      </c>
      <c r="N48" t="e">
        <f>IF(Schema!#REF!="","",Schema!#REF!)</f>
        <v>#REF!</v>
      </c>
      <c r="O48" t="e">
        <f>IF(Schema!#REF!="","",Schema!#REF!)</f>
        <v>#REF!</v>
      </c>
    </row>
    <row r="49" spans="1:15" x14ac:dyDescent="0.2">
      <c r="A49" t="str">
        <f>Schema!A45&amp;Schema!B45&amp;Schema!C45&amp;Schema!D45</f>
        <v>GASBRAO</v>
      </c>
      <c r="B49" t="e">
        <f t="shared" si="6"/>
        <v>#REF!</v>
      </c>
      <c r="C49" s="52">
        <f>IF(A49="","",IF(LEN(Schema!A45)=2,1,IF(LEN(Schema!B45)=2,10,IF(LEN(Schema!C45)=2,100,0))))</f>
        <v>0</v>
      </c>
      <c r="D49" s="52" t="e">
        <f t="shared" si="7"/>
        <v>#REF!</v>
      </c>
      <c r="E49" s="52" t="e">
        <f>IF(A49="","",SUM(Tabel2[[#This Row],[I1]:[I2]]))</f>
        <v>#REF!</v>
      </c>
      <c r="F49" s="53" t="e">
        <f t="shared" si="8"/>
        <v>#REF!</v>
      </c>
      <c r="G49" s="53" t="e">
        <f t="shared" si="9"/>
        <v>#REF!</v>
      </c>
      <c r="H49" s="53" t="e">
        <f t="shared" si="10"/>
        <v>#REF!</v>
      </c>
      <c r="I49" s="53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str">
        <f>IF(Schema!I45="","",Schema!I45)</f>
        <v/>
      </c>
      <c r="L49" t="str">
        <f>IF(Schema!J45="","",Schema!J45)</f>
        <v/>
      </c>
      <c r="M49" t="str">
        <f>IF(Schema!K45="","",Schema!K45)</f>
        <v/>
      </c>
      <c r="N49" t="str">
        <f>IF(Schema!L45="","",Schema!L45)</f>
        <v/>
      </c>
      <c r="O49" t="str">
        <f>IF(Schema!N45="","",Schema!N45)</f>
        <v>V</v>
      </c>
    </row>
    <row r="50" spans="1:15" x14ac:dyDescent="0.2">
      <c r="A50" t="e">
        <f>Schema!#REF!&amp;Schema!#REF!&amp;Schema!#REF!&amp;Schema!#REF!</f>
        <v>#REF!</v>
      </c>
      <c r="B50" t="e">
        <f t="shared" si="6"/>
        <v>#REF!</v>
      </c>
      <c r="C50" s="52" t="e">
        <f>IF(A50="","",IF(LEN(Schema!#REF!)=2,1,IF(LEN(Schema!#REF!)=2,10,IF(LEN(Schema!#REF!)=2,100,0))))</f>
        <v>#REF!</v>
      </c>
      <c r="D50" s="52" t="e">
        <f t="shared" si="7"/>
        <v>#REF!</v>
      </c>
      <c r="E50" s="52" t="e">
        <f>IF(A50="","",SUM(Tabel2[[#This Row],[I1]:[I2]]))</f>
        <v>#REF!</v>
      </c>
      <c r="F50" s="53" t="e">
        <f t="shared" si="8"/>
        <v>#REF!</v>
      </c>
      <c r="G50" s="53" t="e">
        <f t="shared" si="9"/>
        <v>#REF!</v>
      </c>
      <c r="H50" s="53" t="e">
        <f t="shared" si="10"/>
        <v>#REF!</v>
      </c>
      <c r="I50" s="53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e">
        <f>IF(Schema!#REF!="","",Schema!#REF!)</f>
        <v>#REF!</v>
      </c>
      <c r="L50" t="e">
        <f>IF(Schema!#REF!="","",Schema!#REF!)</f>
        <v>#REF!</v>
      </c>
      <c r="M50" t="e">
        <f>IF(Schema!#REF!="","",Schema!#REF!)</f>
        <v>#REF!</v>
      </c>
      <c r="N50" t="e">
        <f>IF(Schema!#REF!="","",Schema!#REF!)</f>
        <v>#REF!</v>
      </c>
      <c r="O50" t="e">
        <f>IF(Schema!#REF!="","",Schema!#REF!)</f>
        <v>#REF!</v>
      </c>
    </row>
    <row r="51" spans="1:15" x14ac:dyDescent="0.2">
      <c r="A51" t="str">
        <f>Schema!A46&amp;Schema!B46&amp;Schema!C46&amp;Schema!D46</f>
        <v>HVVDAT</v>
      </c>
      <c r="B51" t="e">
        <f t="shared" si="6"/>
        <v>#REF!</v>
      </c>
      <c r="C51" s="52">
        <f>IF(A51="","",IF(LEN(Schema!A46)=2,1,IF(LEN(Schema!B46)=2,10,IF(LEN(Schema!C46)=2,100,0))))</f>
        <v>0</v>
      </c>
      <c r="D51" s="52" t="e">
        <f t="shared" si="7"/>
        <v>#REF!</v>
      </c>
      <c r="E51" s="52" t="e">
        <f>IF(A51="","",SUM(Tabel2[[#This Row],[I1]:[I2]]))</f>
        <v>#REF!</v>
      </c>
      <c r="F51" s="53" t="e">
        <f t="shared" si="8"/>
        <v>#REF!</v>
      </c>
      <c r="G51" s="53" t="e">
        <f t="shared" si="9"/>
        <v>#REF!</v>
      </c>
      <c r="H51" s="53" t="e">
        <f t="shared" si="10"/>
        <v>#REF!</v>
      </c>
      <c r="I51" s="53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str">
        <f>IF(Schema!I46="","",Schema!I46)</f>
        <v/>
      </c>
      <c r="L51" t="str">
        <f>IF(Schema!J46="","",Schema!J46)</f>
        <v/>
      </c>
      <c r="M51" t="str">
        <f>IF(Schema!K46="","",Schema!K46)</f>
        <v/>
      </c>
      <c r="N51" t="str">
        <f>IF(Schema!L46="","",Schema!L46)</f>
        <v/>
      </c>
      <c r="O51" t="str">
        <f>IF(Schema!N46="","",Schema!N46)</f>
        <v>O</v>
      </c>
    </row>
    <row r="52" spans="1:15" x14ac:dyDescent="0.2">
      <c r="A52" t="e">
        <f>Schema!#REF!&amp;Schema!#REF!&amp;Schema!#REF!&amp;Schema!#REF!</f>
        <v>#REF!</v>
      </c>
      <c r="B52" t="e">
        <f t="shared" si="6"/>
        <v>#REF!</v>
      </c>
      <c r="C52" s="52" t="e">
        <f>IF(A52="","",IF(LEN(Schema!#REF!)=2,1,IF(LEN(Schema!#REF!)=2,10,IF(LEN(Schema!#REF!)=2,100,0))))</f>
        <v>#REF!</v>
      </c>
      <c r="D52" s="52" t="e">
        <f t="shared" si="7"/>
        <v>#REF!</v>
      </c>
      <c r="E52" s="52" t="e">
        <f>IF(A52="","",SUM(Tabel2[[#This Row],[I1]:[I2]]))</f>
        <v>#REF!</v>
      </c>
      <c r="F52" s="53" t="e">
        <f t="shared" si="8"/>
        <v>#REF!</v>
      </c>
      <c r="G52" s="53" t="e">
        <f t="shared" si="9"/>
        <v>#REF!</v>
      </c>
      <c r="H52" s="53" t="e">
        <f t="shared" si="10"/>
        <v>#REF!</v>
      </c>
      <c r="I52" s="53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e">
        <f>IF(Schema!#REF!="","",Schema!#REF!)</f>
        <v>#REF!</v>
      </c>
      <c r="L52" t="e">
        <f>IF(Schema!#REF!="","",Schema!#REF!)</f>
        <v>#REF!</v>
      </c>
      <c r="M52" t="e">
        <f>IF(Schema!#REF!="","",Schema!#REF!)</f>
        <v>#REF!</v>
      </c>
      <c r="N52" t="e">
        <f>IF(Schema!#REF!="","",Schema!#REF!)</f>
        <v>#REF!</v>
      </c>
      <c r="O52" t="e">
        <f>IF(Schema!#REF!="","",Schema!#REF!)</f>
        <v>#REF!</v>
      </c>
    </row>
    <row r="53" spans="1:15" x14ac:dyDescent="0.2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">
      <c r="A54" t="e">
        <f>Schema!#REF!&amp;Schema!A29&amp;Schema!B29&amp;Schema!D29</f>
        <v>#REF!</v>
      </c>
      <c r="B54" t="e">
        <f t="shared" si="6"/>
        <v>#REF!</v>
      </c>
      <c r="C54" s="52" t="e">
        <f>IF(A54="","",IF(LEN(Schema!#REF!)=2,1,IF(LEN(Schema!A29)=2,10,IF(LEN(Schema!B29)=2,100,0))))</f>
        <v>#REF!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IF(Schema!I29="","",Schema!I29)</f>
        <v/>
      </c>
      <c r="L54" t="str">
        <f>IF(Schema!J29="","",Schema!J29)</f>
        <v/>
      </c>
      <c r="M54" t="str">
        <f>IF(Schema!K29="","",Schema!K29)</f>
        <v/>
      </c>
      <c r="N54" t="str">
        <f>IF(Schema!L29="","",Schema!L29)</f>
        <v/>
      </c>
      <c r="O54" t="str">
        <f>IF(Schema!N29="","",Schema!N29)</f>
        <v>O</v>
      </c>
    </row>
    <row r="55" spans="1:15" x14ac:dyDescent="0.2">
      <c r="A55" t="e">
        <f>Schema!#REF!&amp;Schema!A30&amp;Schema!B30&amp;Schema!D30</f>
        <v>#REF!</v>
      </c>
      <c r="B55" t="e">
        <f t="shared" si="6"/>
        <v>#REF!</v>
      </c>
      <c r="C55" s="52" t="e">
        <f>IF(A55="","",IF(LEN(Schema!#REF!)=2,1,IF(LEN(Schema!A30)=2,10,IF(LEN(Schema!B30)=2,100,0))))</f>
        <v>#REF!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IF(Schema!I30="","",Schema!I30)</f>
        <v/>
      </c>
      <c r="L55" t="str">
        <f>IF(Schema!J30="","",Schema!J30)</f>
        <v/>
      </c>
      <c r="M55" t="str">
        <f>IF(Schema!K30="","",Schema!K30)</f>
        <v/>
      </c>
      <c r="N55" t="str">
        <f>IF(Schema!L30="","",Schema!L30)</f>
        <v/>
      </c>
      <c r="O55" t="str">
        <f>IF(Schema!N30="","",Schema!N30)</f>
        <v>V</v>
      </c>
    </row>
    <row r="56" spans="1:15" x14ac:dyDescent="0.2">
      <c r="A56" t="e">
        <f>Schema!#REF!&amp;Schema!A31&amp;Schema!B31&amp;Schema!D31</f>
        <v>#REF!</v>
      </c>
      <c r="B56" t="e">
        <f t="shared" si="6"/>
        <v>#REF!</v>
      </c>
      <c r="C56" s="52" t="e">
        <f>IF(A56="","",IF(LEN(Schema!#REF!)=2,1,IF(LEN(Schema!A31)=2,10,IF(LEN(Schema!B31)=2,100,0))))</f>
        <v>#REF!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IF(Schema!I31="","",Schema!I31)</f>
        <v/>
      </c>
      <c r="L56" t="str">
        <f>IF(Schema!J31="","",Schema!J31)</f>
        <v/>
      </c>
      <c r="M56" t="str">
        <f>IF(Schema!K31="","",Schema!K31)</f>
        <v/>
      </c>
      <c r="N56" t="str">
        <f>IF(Schema!L31="","",Schema!L31)</f>
        <v/>
      </c>
      <c r="O56" t="str">
        <f>IF(Schema!N31="","",Schema!N31)</f>
        <v>O</v>
      </c>
    </row>
    <row r="57" spans="1:15" x14ac:dyDescent="0.2">
      <c r="A57" t="e">
        <f>Schema!#REF!&amp;Schema!A32&amp;Schema!B32&amp;Schema!D32</f>
        <v>#REF!</v>
      </c>
      <c r="B57" t="e">
        <f t="shared" si="6"/>
        <v>#REF!</v>
      </c>
      <c r="C57" s="52" t="e">
        <f>IF(A57="","",IF(LEN(Schema!#REF!)=2,1,IF(LEN(Schema!A32)=2,10,IF(LEN(Schema!B32)=2,100,0))))</f>
        <v>#REF!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IF(Schema!I32="","",Schema!I32)</f>
        <v/>
      </c>
      <c r="L57" t="str">
        <f>IF(Schema!J32="","",Schema!J32)</f>
        <v/>
      </c>
      <c r="M57" t="str">
        <f>IF(Schema!K32="","",Schema!K32)</f>
        <v/>
      </c>
      <c r="N57" t="str">
        <f>IF(Schema!L32="","",Schema!L32)</f>
        <v/>
      </c>
      <c r="O57" t="str">
        <f>IF(Schema!N32="","",Schema!N32)</f>
        <v>V</v>
      </c>
    </row>
    <row r="58" spans="1:15" x14ac:dyDescent="0.2">
      <c r="A58" t="str">
        <f>Schema!A146&amp;Schema!B146&amp;Schema!C146&amp;Schema!D146</f>
        <v>TP</v>
      </c>
      <c r="B58" t="str">
        <f t="shared" si="6"/>
        <v>TP</v>
      </c>
      <c r="C58" s="52">
        <f>IF(A58="","",IF(LEN(Schema!A146)=2,1,IF(LEN(Schema!B146)=2,10,IF(LEN(Schema!C146)=2,100,0))))</f>
        <v>10</v>
      </c>
      <c r="D58" s="52">
        <f t="shared" si="7"/>
        <v>10</v>
      </c>
      <c r="E58" s="52">
        <f>IF(A58="","",SUM(Tabel2[[#This Row],[I1]:[I2]]))</f>
        <v>20</v>
      </c>
      <c r="F58" s="53" t="e">
        <f t="shared" si="8"/>
        <v>#REF!</v>
      </c>
      <c r="G58" s="53" t="str">
        <f t="shared" si="9"/>
        <v>TP</v>
      </c>
      <c r="H58" s="53" t="str">
        <f t="shared" si="10"/>
        <v/>
      </c>
      <c r="I58" s="53" t="e">
        <f t="shared" si="11"/>
        <v>#REF!</v>
      </c>
      <c r="J58" t="str">
        <f>IF(C58="","",IF(LEN(Tabel2[[#This Row],[Entiteit of attribuut]])=2,"",Tabel2[[#This Row],[Entiteit]]&amp;"_"&amp;Tabel2[[#This Row],[Entiteit of attribuut]]))</f>
        <v/>
      </c>
      <c r="K58" t="str">
        <f>IF(Schema!I146="","",Schema!I146)</f>
        <v/>
      </c>
      <c r="L58" t="str">
        <f>IF(Schema!J146="","",Schema!J146)</f>
        <v/>
      </c>
      <c r="M58" t="str">
        <f>IF(Schema!K146="","",Schema!K146)</f>
        <v/>
      </c>
      <c r="N58" t="str">
        <f>IF(Schema!L146="","",Schema!L146)</f>
        <v/>
      </c>
      <c r="O58" t="str">
        <f>IF(Schema!N146="","",Schema!N146)</f>
        <v>O</v>
      </c>
    </row>
    <row r="59" spans="1:15" x14ac:dyDescent="0.2">
      <c r="A59" t="str">
        <f>Schema!A147&amp;Schema!B147&amp;Schema!C147&amp;Schema!D147</f>
        <v>AFMVRGN</v>
      </c>
      <c r="B59" t="str">
        <f t="shared" si="6"/>
        <v>TP</v>
      </c>
      <c r="C59" s="52">
        <f>IF(A59="","",IF(LEN(Schema!A147)=2,1,IF(LEN(Schema!B147)=2,10,IF(LEN(Schema!C147)=2,100,0))))</f>
        <v>0</v>
      </c>
      <c r="D59" s="52">
        <f t="shared" si="7"/>
        <v>10</v>
      </c>
      <c r="E59" s="52">
        <f>IF(A59="","",SUM(Tabel2[[#This Row],[I1]:[I2]]))</f>
        <v>10</v>
      </c>
      <c r="F59" s="53" t="e">
        <f t="shared" si="8"/>
        <v>#REF!</v>
      </c>
      <c r="G59" s="53" t="str">
        <f t="shared" si="9"/>
        <v>TP</v>
      </c>
      <c r="H59" s="53" t="str">
        <f t="shared" si="10"/>
        <v/>
      </c>
      <c r="I59" s="53" t="e">
        <f t="shared" si="11"/>
        <v>#REF!</v>
      </c>
      <c r="J59" t="str">
        <f>IF(C59="","",IF(LEN(Tabel2[[#This Row],[Entiteit of attribuut]])=2,"",Tabel2[[#This Row],[Entiteit]]&amp;"_"&amp;Tabel2[[#This Row],[Entiteit of attribuut]]))</f>
        <v>TP_AFMVRGN</v>
      </c>
      <c r="K59" t="str">
        <f>IF(Schema!I147="","",Schema!I147)</f>
        <v/>
      </c>
      <c r="L59" t="str">
        <f>IF(Schema!J147="","",Schema!J147)</f>
        <v/>
      </c>
      <c r="M59" t="str">
        <f>IF(Schema!K147="","",Schema!K147)</f>
        <v/>
      </c>
      <c r="N59" t="str">
        <f>IF(Schema!L147="","",Schema!L147)</f>
        <v/>
      </c>
      <c r="O59" t="str">
        <f>IF(Schema!N147="","",Schema!N147)</f>
        <v>O</v>
      </c>
    </row>
    <row r="60" spans="1:15" x14ac:dyDescent="0.2">
      <c r="A60" t="str">
        <f>Schema!A148&amp;Schema!B148&amp;Schema!C148&amp;Schema!D148</f>
        <v>IDNR</v>
      </c>
      <c r="B60" t="str">
        <f t="shared" si="6"/>
        <v>TP</v>
      </c>
      <c r="C60" s="52">
        <f>IF(A60="","",IF(LEN(Schema!A148)=2,1,IF(LEN(Schema!B148)=2,10,IF(LEN(Schema!C148)=2,100,0))))</f>
        <v>0</v>
      </c>
      <c r="D60" s="52">
        <f t="shared" si="7"/>
        <v>10</v>
      </c>
      <c r="E60" s="52">
        <f>IF(A60="","",SUM(Tabel2[[#This Row],[I1]:[I2]]))</f>
        <v>10</v>
      </c>
      <c r="F60" s="53" t="e">
        <f t="shared" si="8"/>
        <v>#REF!</v>
      </c>
      <c r="G60" s="53" t="str">
        <f t="shared" si="9"/>
        <v>TP</v>
      </c>
      <c r="H60" s="53" t="str">
        <f t="shared" si="10"/>
        <v/>
      </c>
      <c r="I60" s="53" t="e">
        <f t="shared" si="11"/>
        <v>#REF!</v>
      </c>
      <c r="J60" t="str">
        <f>IF(C60="","",IF(LEN(Tabel2[[#This Row],[Entiteit of attribuut]])=2,"",Tabel2[[#This Row],[Entiteit]]&amp;"_"&amp;Tabel2[[#This Row],[Entiteit of attribuut]]))</f>
        <v>TP_IDNR</v>
      </c>
      <c r="K60" t="str">
        <f>IF(Schema!I148="","",Schema!I148)</f>
        <v/>
      </c>
      <c r="L60" t="str">
        <f>IF(Schema!J148="","",Schema!J148)</f>
        <v/>
      </c>
      <c r="M60" t="str">
        <f>IF(Schema!K148="","",Schema!K148)</f>
        <v/>
      </c>
      <c r="N60" t="str">
        <f>IF(Schema!L148="","",Schema!L148)</f>
        <v/>
      </c>
      <c r="O60" t="str">
        <f>IF(Schema!N148="","",Schema!N148)</f>
        <v>O</v>
      </c>
    </row>
    <row r="61" spans="1:15" x14ac:dyDescent="0.2">
      <c r="A61" t="e">
        <f>Schema!#REF!&amp;Schema!#REF!&amp;Schema!#REF!&amp;Schema!#REF!</f>
        <v>#REF!</v>
      </c>
      <c r="B61" t="e">
        <f t="shared" si="6"/>
        <v>#REF!</v>
      </c>
      <c r="C61" s="52" t="e">
        <f>IF(A61="","",IF(LEN(Schema!#REF!)=2,1,IF(LEN(Schema!#REF!)=2,10,IF(LEN(Schema!#REF!)=2,100,0))))</f>
        <v>#REF!</v>
      </c>
      <c r="D61" s="52" t="e">
        <f t="shared" si="7"/>
        <v>#REF!</v>
      </c>
      <c r="E61" s="52" t="e">
        <f>IF(A61="","",SUM(Tabel2[[#This Row],[I1]:[I2]]))</f>
        <v>#REF!</v>
      </c>
      <c r="F61" s="53" t="e">
        <f t="shared" si="8"/>
        <v>#REF!</v>
      </c>
      <c r="G61" s="53" t="e">
        <f t="shared" si="9"/>
        <v>#REF!</v>
      </c>
      <c r="H61" s="53" t="e">
        <f t="shared" si="10"/>
        <v>#REF!</v>
      </c>
      <c r="I61" s="53" t="e">
        <f t="shared" si="11"/>
        <v>#REF!</v>
      </c>
      <c r="J61" t="e">
        <f>IF(C61="","",IF(LEN(Tabel2[[#This Row],[Entiteit of attribuut]])=2,"",Tabel2[[#This Row],[Entiteit]]&amp;"_"&amp;Tabel2[[#This Row],[Entiteit of attribuut]]))</f>
        <v>#REF!</v>
      </c>
      <c r="K61" t="e">
        <f>IF(Schema!#REF!="","",Schema!#REF!)</f>
        <v>#REF!</v>
      </c>
      <c r="L61" t="e">
        <f>IF(Schema!#REF!="","",Schema!#REF!)</f>
        <v>#REF!</v>
      </c>
      <c r="M61" t="e">
        <f>IF(Schema!#REF!="","",Schema!#REF!)</f>
        <v>#REF!</v>
      </c>
      <c r="N61" t="e">
        <f>IF(Schema!#REF!="","",Schema!#REF!)</f>
        <v>#REF!</v>
      </c>
      <c r="O61" t="e">
        <f>IF(Schema!#REF!="","",Schema!#REF!)</f>
        <v>#REF!</v>
      </c>
    </row>
    <row r="62" spans="1:15" x14ac:dyDescent="0.2">
      <c r="A62" t="e">
        <f>Schema!#REF!&amp;Schema!#REF!&amp;Schema!#REF!&amp;Schema!#REF!</f>
        <v>#REF!</v>
      </c>
      <c r="B62" t="e">
        <f t="shared" si="6"/>
        <v>#REF!</v>
      </c>
      <c r="C62" s="52" t="e">
        <f>IF(A62="","",IF(LEN(Schema!#REF!)=2,1,IF(LEN(Schema!#REF!)=2,10,IF(LEN(Schema!#REF!)=2,100,0))))</f>
        <v>#REF!</v>
      </c>
      <c r="D62" s="52" t="e">
        <f t="shared" si="7"/>
        <v>#REF!</v>
      </c>
      <c r="E62" s="52" t="e">
        <f>IF(A62="","",SUM(Tabel2[[#This Row],[I1]:[I2]]))</f>
        <v>#REF!</v>
      </c>
      <c r="F62" s="53" t="e">
        <f t="shared" si="8"/>
        <v>#REF!</v>
      </c>
      <c r="G62" s="53" t="e">
        <f t="shared" si="9"/>
        <v>#REF!</v>
      </c>
      <c r="H62" s="53" t="e">
        <f t="shared" si="10"/>
        <v>#REF!</v>
      </c>
      <c r="I62" s="53" t="e">
        <f t="shared" si="11"/>
        <v>#REF!</v>
      </c>
      <c r="J62" t="e">
        <f>IF(C62="","",IF(LEN(Tabel2[[#This Row],[Entiteit of attribuut]])=2,"",Tabel2[[#This Row],[Entiteit]]&amp;"_"&amp;Tabel2[[#This Row],[Entiteit of attribuut]]))</f>
        <v>#REF!</v>
      </c>
      <c r="K62" t="e">
        <f>IF(Schema!#REF!="","",Schema!#REF!)</f>
        <v>#REF!</v>
      </c>
      <c r="L62" t="e">
        <f>IF(Schema!#REF!="","",Schema!#REF!)</f>
        <v>#REF!</v>
      </c>
      <c r="M62" t="e">
        <f>IF(Schema!#REF!="","",Schema!#REF!)</f>
        <v>#REF!</v>
      </c>
      <c r="N62" t="e">
        <f>IF(Schema!#REF!="","",Schema!#REF!)</f>
        <v>#REF!</v>
      </c>
      <c r="O62" t="e">
        <f>IF(Schema!#REF!="","",Schema!#REF!)</f>
        <v>#REF!</v>
      </c>
    </row>
    <row r="63" spans="1:15" x14ac:dyDescent="0.2">
      <c r="A63" t="e">
        <f>Schema!#REF!&amp;Schema!#REF!&amp;Schema!#REF!&amp;Schema!#REF!</f>
        <v>#REF!</v>
      </c>
      <c r="B63" t="e">
        <f t="shared" si="6"/>
        <v>#REF!</v>
      </c>
      <c r="C63" s="52" t="e">
        <f>IF(A63="","",IF(LEN(Schema!#REF!)=2,1,IF(LEN(Schema!#REF!)=2,10,IF(LEN(Schema!#REF!)=2,100,0))))</f>
        <v>#REF!</v>
      </c>
      <c r="D63" s="52" t="e">
        <f t="shared" si="7"/>
        <v>#REF!</v>
      </c>
      <c r="E63" s="52" t="e">
        <f>IF(A63="","",SUM(Tabel2[[#This Row],[I1]:[I2]]))</f>
        <v>#REF!</v>
      </c>
      <c r="F63" s="53" t="e">
        <f t="shared" si="8"/>
        <v>#REF!</v>
      </c>
      <c r="G63" s="53" t="e">
        <f t="shared" si="9"/>
        <v>#REF!</v>
      </c>
      <c r="H63" s="53" t="e">
        <f t="shared" si="10"/>
        <v>#REF!</v>
      </c>
      <c r="I63" s="53" t="e">
        <f t="shared" si="11"/>
        <v>#REF!</v>
      </c>
      <c r="J63" t="e">
        <f>IF(C63="","",IF(LEN(Tabel2[[#This Row],[Entiteit of attribuut]])=2,"",Tabel2[[#This Row],[Entiteit]]&amp;"_"&amp;Tabel2[[#This Row],[Entiteit of attribuut]]))</f>
        <v>#REF!</v>
      </c>
      <c r="K63" t="e">
        <f>IF(Schema!#REF!="","",Schema!#REF!)</f>
        <v>#REF!</v>
      </c>
      <c r="L63" t="e">
        <f>IF(Schema!#REF!="","",Schema!#REF!)</f>
        <v>#REF!</v>
      </c>
      <c r="M63" t="e">
        <f>IF(Schema!#REF!="","",Schema!#REF!)</f>
        <v>#REF!</v>
      </c>
      <c r="N63" t="e">
        <f>IF(Schema!#REF!="","",Schema!#REF!)</f>
        <v>#REF!</v>
      </c>
      <c r="O63" t="e">
        <f>IF(Schema!#REF!="","",Schema!#REF!)</f>
        <v>#REF!</v>
      </c>
    </row>
    <row r="64" spans="1:15" x14ac:dyDescent="0.2">
      <c r="A64" t="e">
        <f>Schema!#REF!&amp;Schema!#REF!&amp;Schema!#REF!&amp;Schema!#REF!</f>
        <v>#REF!</v>
      </c>
      <c r="B64" t="e">
        <f t="shared" si="6"/>
        <v>#REF!</v>
      </c>
      <c r="C64" s="52" t="e">
        <f>IF(A64="","",IF(LEN(Schema!#REF!)=2,1,IF(LEN(Schema!#REF!)=2,10,IF(LEN(Schema!#REF!)=2,100,0))))</f>
        <v>#REF!</v>
      </c>
      <c r="D64" s="52" t="e">
        <f t="shared" si="7"/>
        <v>#REF!</v>
      </c>
      <c r="E64" s="52" t="e">
        <f>IF(A64="","",SUM(Tabel2[[#This Row],[I1]:[I2]]))</f>
        <v>#REF!</v>
      </c>
      <c r="F64" s="53" t="e">
        <f t="shared" si="8"/>
        <v>#REF!</v>
      </c>
      <c r="G64" s="53" t="e">
        <f t="shared" si="9"/>
        <v>#REF!</v>
      </c>
      <c r="H64" s="53" t="e">
        <f t="shared" si="10"/>
        <v>#REF!</v>
      </c>
      <c r="I64" s="53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e">
        <f>IF(Schema!#REF!="","",Schema!#REF!)</f>
        <v>#REF!</v>
      </c>
      <c r="L64" t="e">
        <f>IF(Schema!#REF!="","",Schema!#REF!)</f>
        <v>#REF!</v>
      </c>
      <c r="M64" t="e">
        <f>IF(Schema!#REF!="","",Schema!#REF!)</f>
        <v>#REF!</v>
      </c>
      <c r="N64" t="e">
        <f>IF(Schema!#REF!="","",Schema!#REF!)</f>
        <v>#REF!</v>
      </c>
      <c r="O64" t="e">
        <f>IF(Schema!#REF!="","",Schema!#REF!)</f>
        <v>#REF!</v>
      </c>
    </row>
    <row r="65" spans="1:15" x14ac:dyDescent="0.2">
      <c r="A65" t="e">
        <f>Schema!#REF!&amp;Schema!#REF!&amp;Schema!#REF!&amp;Schema!#REF!</f>
        <v>#REF!</v>
      </c>
      <c r="B65" t="e">
        <f t="shared" si="6"/>
        <v>#REF!</v>
      </c>
      <c r="C65" s="52" t="e">
        <f>IF(A65="","",IF(LEN(Schema!#REF!)=2,1,IF(LEN(Schema!#REF!)=2,10,IF(LEN(Schema!#REF!)=2,100,0))))</f>
        <v>#REF!</v>
      </c>
      <c r="D65" s="52" t="e">
        <f t="shared" si="7"/>
        <v>#REF!</v>
      </c>
      <c r="E65" s="52" t="e">
        <f>IF(A65="","",SUM(Tabel2[[#This Row],[I1]:[I2]]))</f>
        <v>#REF!</v>
      </c>
      <c r="F65" s="53" t="e">
        <f t="shared" si="8"/>
        <v>#REF!</v>
      </c>
      <c r="G65" s="53" t="e">
        <f t="shared" si="9"/>
        <v>#REF!</v>
      </c>
      <c r="H65" s="53" t="e">
        <f t="shared" si="10"/>
        <v>#REF!</v>
      </c>
      <c r="I65" s="53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e">
        <f>IF(Schema!#REF!="","",Schema!#REF!)</f>
        <v>#REF!</v>
      </c>
      <c r="L65" t="e">
        <f>IF(Schema!#REF!="","",Schema!#REF!)</f>
        <v>#REF!</v>
      </c>
      <c r="M65" t="e">
        <f>IF(Schema!#REF!="","",Schema!#REF!)</f>
        <v>#REF!</v>
      </c>
      <c r="N65" t="e">
        <f>IF(Schema!#REF!="","",Schema!#REF!)</f>
        <v>#REF!</v>
      </c>
      <c r="O65" t="e">
        <f>IF(Schema!#REF!="","",Schema!#REF!)</f>
        <v>#REF!</v>
      </c>
    </row>
    <row r="66" spans="1:15" x14ac:dyDescent="0.2">
      <c r="A66" t="e">
        <f>Schema!#REF!&amp;Schema!#REF!&amp;Schema!#REF!&amp;Schema!#REF!</f>
        <v>#REF!</v>
      </c>
      <c r="B66" t="e">
        <f t="shared" si="6"/>
        <v>#REF!</v>
      </c>
      <c r="C66" s="52" t="e">
        <f>IF(A66="","",IF(LEN(Schema!#REF!)=2,1,IF(LEN(Schema!#REF!)=2,10,IF(LEN(Schema!#REF!)=2,100,0))))</f>
        <v>#REF!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e">
        <f>IF(Schema!#REF!="","",Schema!#REF!)</f>
        <v>#REF!</v>
      </c>
      <c r="L66" t="e">
        <f>IF(Schema!#REF!="","",Schema!#REF!)</f>
        <v>#REF!</v>
      </c>
      <c r="M66" t="e">
        <f>IF(Schema!#REF!="","",Schema!#REF!)</f>
        <v>#REF!</v>
      </c>
      <c r="N66" t="e">
        <f>IF(Schema!#REF!="","",Schema!#REF!)</f>
        <v>#REF!</v>
      </c>
      <c r="O66" t="e">
        <f>IF(Schema!#REF!="","",Schema!#REF!)</f>
        <v>#REF!</v>
      </c>
    </row>
    <row r="67" spans="1:15" x14ac:dyDescent="0.2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52" t="e">
        <f>IF(A67="","",IF(LEN(Schema!#REF!)=2,1,IF(LEN(Schema!#REF!)=2,10,IF(LEN(Schema!#REF!)=2,100,0))))</f>
        <v>#REF!</v>
      </c>
      <c r="D67" s="52" t="e">
        <f t="shared" ref="D67:D130" si="13">IF(C67=0,D66,C67)</f>
        <v>#REF!</v>
      </c>
      <c r="E67" s="52" t="e">
        <f>IF(A67="","",SUM(Tabel2[[#This Row],[I1]:[I2]]))</f>
        <v>#REF!</v>
      </c>
      <c r="F67" s="53" t="e">
        <f t="shared" ref="F67:F130" si="14">IF(A67="","",IF(C67=1,B67,F66))</f>
        <v>#REF!</v>
      </c>
      <c r="G67" s="53" t="e">
        <f t="shared" ref="G67:G130" si="15">IF(C67=10,A67,IF(OR(C67=0,C67=100),G66,""))</f>
        <v>#REF!</v>
      </c>
      <c r="H67" s="53" t="e">
        <f t="shared" ref="H67:H130" si="16">IF(E67=200,B67,IF(C67=0,H66,""))</f>
        <v>#REF!</v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">
      <c r="A68" t="e">
        <f>Schema!#REF!&amp;Schema!#REF!&amp;Schema!#REF!&amp;Schema!#REF!</f>
        <v>#REF!</v>
      </c>
      <c r="B68" t="e">
        <f t="shared" si="12"/>
        <v>#REF!</v>
      </c>
      <c r="C68" s="52" t="e">
        <f>IF(A68="","",IF(LEN(Schema!#REF!)=2,1,IF(LEN(Schema!#REF!)=2,10,IF(LEN(Schema!#REF!)=2,100,0))))</f>
        <v>#REF!</v>
      </c>
      <c r="D68" s="52" t="e">
        <f t="shared" si="13"/>
        <v>#REF!</v>
      </c>
      <c r="E68" s="52" t="e">
        <f>IF(A68="","",SUM(Tabel2[[#This Row],[I1]:[I2]]))</f>
        <v>#REF!</v>
      </c>
      <c r="F68" s="53" t="e">
        <f t="shared" si="14"/>
        <v>#REF!</v>
      </c>
      <c r="G68" s="53" t="e">
        <f t="shared" si="15"/>
        <v>#REF!</v>
      </c>
      <c r="H68" s="53" t="e">
        <f t="shared" si="16"/>
        <v>#REF!</v>
      </c>
      <c r="I68" s="53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">
      <c r="A69" t="e">
        <f>Schema!#REF!&amp;Schema!#REF!&amp;Schema!#REF!&amp;Schema!#REF!</f>
        <v>#REF!</v>
      </c>
      <c r="B69" t="e">
        <f t="shared" si="12"/>
        <v>#REF!</v>
      </c>
      <c r="C69" s="52" t="e">
        <f>IF(A69="","",IF(LEN(Schema!#REF!)=2,1,IF(LEN(Schema!#REF!)=2,10,IF(LEN(Schema!#REF!)=2,100,0))))</f>
        <v>#REF!</v>
      </c>
      <c r="D69" s="52" t="e">
        <f t="shared" si="13"/>
        <v>#REF!</v>
      </c>
      <c r="E69" s="52" t="e">
        <f>IF(A69="","",SUM(Tabel2[[#This Row],[I1]:[I2]]))</f>
        <v>#REF!</v>
      </c>
      <c r="F69" s="53" t="e">
        <f t="shared" si="14"/>
        <v>#REF!</v>
      </c>
      <c r="G69" s="53" t="e">
        <f t="shared" si="15"/>
        <v>#REF!</v>
      </c>
      <c r="H69" s="53" t="e">
        <f t="shared" si="16"/>
        <v>#REF!</v>
      </c>
      <c r="I69" s="53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">
      <c r="A70" t="e">
        <f>Schema!#REF!&amp;Schema!#REF!&amp;Schema!#REF!&amp;Schema!#REF!</f>
        <v>#REF!</v>
      </c>
      <c r="B70" t="e">
        <f t="shared" si="12"/>
        <v>#REF!</v>
      </c>
      <c r="C70" s="52" t="e">
        <f>IF(A70="","",IF(LEN(Schema!#REF!)=2,1,IF(LEN(Schema!#REF!)=2,10,IF(LEN(Schema!#REF!)=2,100,0))))</f>
        <v>#REF!</v>
      </c>
      <c r="D70" s="52" t="e">
        <f t="shared" si="13"/>
        <v>#REF!</v>
      </c>
      <c r="E70" s="52" t="e">
        <f>IF(A70="","",SUM(Tabel2[[#This Row],[I1]:[I2]]))</f>
        <v>#REF!</v>
      </c>
      <c r="F70" s="53" t="e">
        <f t="shared" si="14"/>
        <v>#REF!</v>
      </c>
      <c r="G70" s="53" t="e">
        <f t="shared" si="15"/>
        <v>#REF!</v>
      </c>
      <c r="H70" s="53" t="e">
        <f t="shared" si="16"/>
        <v>#REF!</v>
      </c>
      <c r="I70" s="53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">
      <c r="A71" t="e">
        <f>Schema!#REF!&amp;Schema!#REF!&amp;Schema!#REF!&amp;Schema!#REF!</f>
        <v>#REF!</v>
      </c>
      <c r="B71" t="e">
        <f t="shared" si="12"/>
        <v>#REF!</v>
      </c>
      <c r="C71" s="52" t="e">
        <f>IF(A71="","",IF(LEN(Schema!#REF!)=2,1,IF(LEN(Schema!#REF!)=2,10,IF(LEN(Schema!#REF!)=2,100,0))))</f>
        <v>#REF!</v>
      </c>
      <c r="D71" s="52" t="e">
        <f t="shared" si="13"/>
        <v>#REF!</v>
      </c>
      <c r="E71" s="52" t="e">
        <f>IF(A71="","",SUM(Tabel2[[#This Row],[I1]:[I2]]))</f>
        <v>#REF!</v>
      </c>
      <c r="F71" s="53" t="e">
        <f t="shared" si="14"/>
        <v>#REF!</v>
      </c>
      <c r="G71" s="53" t="e">
        <f t="shared" si="15"/>
        <v>#REF!</v>
      </c>
      <c r="H71" s="53" t="e">
        <f t="shared" si="16"/>
        <v>#REF!</v>
      </c>
      <c r="I71" s="53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">
      <c r="A72" t="e">
        <f>Schema!#REF!&amp;Schema!#REF!&amp;Schema!#REF!&amp;Schema!#REF!</f>
        <v>#REF!</v>
      </c>
      <c r="B72" t="e">
        <f t="shared" si="12"/>
        <v>#REF!</v>
      </c>
      <c r="C72" s="52" t="e">
        <f>IF(A72="","",IF(LEN(Schema!#REF!)=2,1,IF(LEN(Schema!#REF!)=2,10,IF(LEN(Schema!#REF!)=2,100,0))))</f>
        <v>#REF!</v>
      </c>
      <c r="D72" s="52" t="e">
        <f t="shared" si="13"/>
        <v>#REF!</v>
      </c>
      <c r="E72" s="52" t="e">
        <f>IF(A72="","",SUM(Tabel2[[#This Row],[I1]:[I2]]))</f>
        <v>#REF!</v>
      </c>
      <c r="F72" s="53" t="e">
        <f t="shared" si="14"/>
        <v>#REF!</v>
      </c>
      <c r="G72" s="53" t="e">
        <f t="shared" si="15"/>
        <v>#REF!</v>
      </c>
      <c r="H72" s="53" t="e">
        <f t="shared" si="16"/>
        <v>#REF!</v>
      </c>
      <c r="I72" s="53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">
      <c r="A73" t="e">
        <f>Schema!#REF!&amp;Schema!#REF!&amp;Schema!#REF!&amp;Schema!#REF!</f>
        <v>#REF!</v>
      </c>
      <c r="B73" t="e">
        <f t="shared" si="12"/>
        <v>#REF!</v>
      </c>
      <c r="C73" s="52" t="e">
        <f>IF(A73="","",IF(LEN(Schema!#REF!)=2,1,IF(LEN(Schema!#REF!)=2,10,IF(LEN(Schema!#REF!)=2,100,0))))</f>
        <v>#REF!</v>
      </c>
      <c r="D73" s="52" t="e">
        <f t="shared" si="13"/>
        <v>#REF!</v>
      </c>
      <c r="E73" s="52" t="e">
        <f>IF(A73="","",SUM(Tabel2[[#This Row],[I1]:[I2]]))</f>
        <v>#REF!</v>
      </c>
      <c r="F73" s="53" t="e">
        <f t="shared" si="14"/>
        <v>#REF!</v>
      </c>
      <c r="G73" s="53" t="e">
        <f t="shared" si="15"/>
        <v>#REF!</v>
      </c>
      <c r="H73" s="53" t="e">
        <f t="shared" si="16"/>
        <v>#REF!</v>
      </c>
      <c r="I73" s="53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">
      <c r="A74" t="e">
        <f>Schema!#REF!&amp;Schema!#REF!&amp;Schema!#REF!&amp;Schema!#REF!</f>
        <v>#REF!</v>
      </c>
      <c r="B74" t="e">
        <f t="shared" si="12"/>
        <v>#REF!</v>
      </c>
      <c r="C74" s="52" t="e">
        <f>IF(A74="","",IF(LEN(Schema!#REF!)=2,1,IF(LEN(Schema!#REF!)=2,10,IF(LEN(Schema!#REF!)=2,100,0))))</f>
        <v>#REF!</v>
      </c>
      <c r="D74" s="52" t="e">
        <f t="shared" si="13"/>
        <v>#REF!</v>
      </c>
      <c r="E74" s="52" t="e">
        <f>IF(A74="","",SUM(Tabel2[[#This Row],[I1]:[I2]]))</f>
        <v>#REF!</v>
      </c>
      <c r="F74" s="53" t="e">
        <f t="shared" si="14"/>
        <v>#REF!</v>
      </c>
      <c r="G74" s="53" t="e">
        <f t="shared" si="15"/>
        <v>#REF!</v>
      </c>
      <c r="H74" s="53" t="e">
        <f t="shared" si="16"/>
        <v>#REF!</v>
      </c>
      <c r="I74" s="53" t="e">
        <f t="shared" si="17"/>
        <v>#REF!</v>
      </c>
      <c r="J74" t="e">
        <f>IF(C74="","",IF(LEN(Tabel2[[#This Row],[Entiteit of attribuut]])=2,"",Tabel2[[#This Row],[Entiteit]]&amp;"_"&amp;Tabel2[[#This Row],[Entiteit of attribuut]]))</f>
        <v>#REF!</v>
      </c>
      <c r="K74" t="e">
        <f>IF(Schema!#REF!="","",Schema!#REF!)</f>
        <v>#REF!</v>
      </c>
      <c r="L74" t="e">
        <f>IF(Schema!#REF!="","",Schema!#REF!)</f>
        <v>#REF!</v>
      </c>
      <c r="M74" t="e">
        <f>IF(Schema!#REF!="","",Schema!#REF!)</f>
        <v>#REF!</v>
      </c>
      <c r="N74" t="e">
        <f>IF(Schema!#REF!="","",Schema!#REF!)</f>
        <v>#REF!</v>
      </c>
      <c r="O74" t="e">
        <f>IF(Schema!#REF!="","",Schema!#REF!)</f>
        <v>#REF!</v>
      </c>
    </row>
    <row r="75" spans="1:15" x14ac:dyDescent="0.2">
      <c r="A75" t="e">
        <f>Schema!#REF!&amp;Schema!#REF!&amp;Schema!#REF!&amp;Schema!#REF!</f>
        <v>#REF!</v>
      </c>
      <c r="B75" t="e">
        <f t="shared" si="12"/>
        <v>#REF!</v>
      </c>
      <c r="C75" s="52" t="e">
        <f>IF(A75="","",IF(LEN(Schema!#REF!)=2,1,IF(LEN(Schema!#REF!)=2,10,IF(LEN(Schema!#REF!)=2,100,0))))</f>
        <v>#REF!</v>
      </c>
      <c r="D75" s="52" t="e">
        <f t="shared" si="13"/>
        <v>#REF!</v>
      </c>
      <c r="E75" s="52" t="e">
        <f>IF(A75="","",SUM(Tabel2[[#This Row],[I1]:[I2]]))</f>
        <v>#REF!</v>
      </c>
      <c r="F75" s="53" t="e">
        <f t="shared" si="14"/>
        <v>#REF!</v>
      </c>
      <c r="G75" s="53" t="e">
        <f t="shared" si="15"/>
        <v>#REF!</v>
      </c>
      <c r="H75" s="53" t="e">
        <f t="shared" si="16"/>
        <v>#REF!</v>
      </c>
      <c r="I75" s="53" t="e">
        <f t="shared" si="17"/>
        <v>#REF!</v>
      </c>
      <c r="J75" t="e">
        <f>IF(C75="","",IF(LEN(Tabel2[[#This Row],[Entiteit of attribuut]])=2,"",Tabel2[[#This Row],[Entiteit]]&amp;"_"&amp;Tabel2[[#This Row],[Entiteit of attribuut]]))</f>
        <v>#REF!</v>
      </c>
      <c r="K75" t="e">
        <f>IF(Schema!#REF!="","",Schema!#REF!)</f>
        <v>#REF!</v>
      </c>
      <c r="L75" t="e">
        <f>IF(Schema!#REF!="","",Schema!#REF!)</f>
        <v>#REF!</v>
      </c>
      <c r="M75" t="e">
        <f>IF(Schema!#REF!="","",Schema!#REF!)</f>
        <v>#REF!</v>
      </c>
      <c r="N75" t="e">
        <f>IF(Schema!#REF!="","",Schema!#REF!)</f>
        <v>#REF!</v>
      </c>
      <c r="O75" t="e">
        <f>IF(Schema!#REF!="","",Schema!#REF!)</f>
        <v>#REF!</v>
      </c>
    </row>
    <row r="76" spans="1:15" x14ac:dyDescent="0.2">
      <c r="A76" t="e">
        <f>Schema!#REF!&amp;Schema!#REF!&amp;Schema!#REF!&amp;Schema!#REF!</f>
        <v>#REF!</v>
      </c>
      <c r="B76" t="e">
        <f t="shared" si="12"/>
        <v>#REF!</v>
      </c>
      <c r="C76" s="52" t="e">
        <f>IF(A76="","",IF(LEN(Schema!#REF!)=2,1,IF(LEN(Schema!#REF!)=2,10,IF(LEN(Schema!#REF!)=2,100,0))))</f>
        <v>#REF!</v>
      </c>
      <c r="D76" s="52" t="e">
        <f t="shared" si="13"/>
        <v>#REF!</v>
      </c>
      <c r="E76" s="52" t="e">
        <f>IF(A76="","",SUM(Tabel2[[#This Row],[I1]:[I2]]))</f>
        <v>#REF!</v>
      </c>
      <c r="F76" s="53" t="e">
        <f t="shared" si="14"/>
        <v>#REF!</v>
      </c>
      <c r="G76" s="53" t="e">
        <f t="shared" si="15"/>
        <v>#REF!</v>
      </c>
      <c r="H76" s="53" t="e">
        <f t="shared" si="16"/>
        <v>#REF!</v>
      </c>
      <c r="I76" s="53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e">
        <f>IF(Schema!#REF!="","",Schema!#REF!)</f>
        <v>#REF!</v>
      </c>
      <c r="L76" t="e">
        <f>IF(Schema!#REF!="","",Schema!#REF!)</f>
        <v>#REF!</v>
      </c>
      <c r="M76" t="e">
        <f>IF(Schema!#REF!="","",Schema!#REF!)</f>
        <v>#REF!</v>
      </c>
      <c r="N76" t="e">
        <f>IF(Schema!#REF!="","",Schema!#REF!)</f>
        <v>#REF!</v>
      </c>
      <c r="O76" t="e">
        <f>IF(Schema!#REF!="","",Schema!#REF!)</f>
        <v>#REF!</v>
      </c>
    </row>
    <row r="77" spans="1:15" x14ac:dyDescent="0.2">
      <c r="A77" t="e">
        <f>Schema!#REF!&amp;Schema!#REF!&amp;Schema!#REF!&amp;Schema!#REF!</f>
        <v>#REF!</v>
      </c>
      <c r="B77" t="e">
        <f t="shared" si="12"/>
        <v>#REF!</v>
      </c>
      <c r="C77" s="52" t="e">
        <f>IF(A77="","",IF(LEN(Schema!#REF!)=2,1,IF(LEN(Schema!#REF!)=2,10,IF(LEN(Schema!#REF!)=2,100,0))))</f>
        <v>#REF!</v>
      </c>
      <c r="D77" s="52" t="e">
        <f t="shared" si="13"/>
        <v>#REF!</v>
      </c>
      <c r="E77" s="52" t="e">
        <f>IF(A77="","",SUM(Tabel2[[#This Row],[I1]:[I2]]))</f>
        <v>#REF!</v>
      </c>
      <c r="F77" s="53" t="e">
        <f t="shared" si="14"/>
        <v>#REF!</v>
      </c>
      <c r="G77" s="53" t="e">
        <f t="shared" si="15"/>
        <v>#REF!</v>
      </c>
      <c r="H77" s="53" t="e">
        <f t="shared" si="16"/>
        <v>#REF!</v>
      </c>
      <c r="I77" s="53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e">
        <f>IF(Schema!#REF!="","",Schema!#REF!)</f>
        <v>#REF!</v>
      </c>
      <c r="L77" t="e">
        <f>IF(Schema!#REF!="","",Schema!#REF!)</f>
        <v>#REF!</v>
      </c>
      <c r="M77" t="e">
        <f>IF(Schema!#REF!="","",Schema!#REF!)</f>
        <v>#REF!</v>
      </c>
      <c r="N77" t="e">
        <f>IF(Schema!#REF!="","",Schema!#REF!)</f>
        <v>#REF!</v>
      </c>
      <c r="O77" t="e">
        <f>IF(Schema!#REF!="","",Schema!#REF!)</f>
        <v>#REF!</v>
      </c>
    </row>
    <row r="78" spans="1:15" x14ac:dyDescent="0.2">
      <c r="A78" t="e">
        <f>Schema!#REF!&amp;Schema!#REF!&amp;Schema!#REF!&amp;Schema!#REF!</f>
        <v>#REF!</v>
      </c>
      <c r="B78" t="e">
        <f t="shared" si="12"/>
        <v>#REF!</v>
      </c>
      <c r="C78" s="52" t="e">
        <f>IF(A78="","",IF(LEN(Schema!#REF!)=2,1,IF(LEN(Schema!#REF!)=2,10,IF(LEN(Schema!#REF!)=2,100,0))))</f>
        <v>#REF!</v>
      </c>
      <c r="D78" s="52" t="e">
        <f t="shared" si="13"/>
        <v>#REF!</v>
      </c>
      <c r="E78" s="52" t="e">
        <f>IF(A78="","",SUM(Tabel2[[#This Row],[I1]:[I2]]))</f>
        <v>#REF!</v>
      </c>
      <c r="F78" s="53" t="e">
        <f t="shared" si="14"/>
        <v>#REF!</v>
      </c>
      <c r="G78" s="53" t="e">
        <f t="shared" si="15"/>
        <v>#REF!</v>
      </c>
      <c r="H78" s="53" t="e">
        <f t="shared" si="16"/>
        <v>#REF!</v>
      </c>
      <c r="I78" s="53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">
      <c r="A79" t="e">
        <f>Schema!#REF!&amp;Schema!#REF!&amp;Schema!#REF!&amp;Schema!#REF!</f>
        <v>#REF!</v>
      </c>
      <c r="B79" t="e">
        <f t="shared" si="12"/>
        <v>#REF!</v>
      </c>
      <c r="C79" s="52" t="e">
        <f>IF(A79="","",IF(LEN(Schema!#REF!)=2,1,IF(LEN(Schema!#REF!)=2,10,IF(LEN(Schema!#REF!)=2,100,0))))</f>
        <v>#REF!</v>
      </c>
      <c r="D79" s="52" t="e">
        <f t="shared" si="13"/>
        <v>#REF!</v>
      </c>
      <c r="E79" s="52" t="e">
        <f>IF(A79="","",SUM(Tabel2[[#This Row],[I1]:[I2]]))</f>
        <v>#REF!</v>
      </c>
      <c r="F79" s="53" t="e">
        <f t="shared" si="14"/>
        <v>#REF!</v>
      </c>
      <c r="G79" s="53" t="e">
        <f t="shared" si="15"/>
        <v>#REF!</v>
      </c>
      <c r="H79" s="53" t="e">
        <f t="shared" si="16"/>
        <v>#REF!</v>
      </c>
      <c r="I79" s="53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">
      <c r="A80" t="e">
        <f>Schema!#REF!&amp;Schema!#REF!&amp;Schema!#REF!&amp;Schema!#REF!</f>
        <v>#REF!</v>
      </c>
      <c r="B80" t="e">
        <f t="shared" si="12"/>
        <v>#REF!</v>
      </c>
      <c r="C80" s="52" t="e">
        <f>IF(A80="","",IF(LEN(Schema!#REF!)=2,1,IF(LEN(Schema!#REF!)=2,10,IF(LEN(Schema!#REF!)=2,100,0))))</f>
        <v>#REF!</v>
      </c>
      <c r="D80" s="52" t="e">
        <f t="shared" si="13"/>
        <v>#REF!</v>
      </c>
      <c r="E80" s="52" t="e">
        <f>IF(A80="","",SUM(Tabel2[[#This Row],[I1]:[I2]]))</f>
        <v>#REF!</v>
      </c>
      <c r="F80" s="53" t="e">
        <f t="shared" si="14"/>
        <v>#REF!</v>
      </c>
      <c r="G80" s="53" t="e">
        <f t="shared" si="15"/>
        <v>#REF!</v>
      </c>
      <c r="H80" s="53" t="e">
        <f t="shared" si="16"/>
        <v>#REF!</v>
      </c>
      <c r="I80" s="53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">
      <c r="A81" t="e">
        <f>Schema!#REF!&amp;Schema!#REF!&amp;Schema!#REF!&amp;Schema!#REF!</f>
        <v>#REF!</v>
      </c>
      <c r="B81" t="e">
        <f t="shared" si="12"/>
        <v>#REF!</v>
      </c>
      <c r="C81" s="52" t="e">
        <f>IF(A81="","",IF(LEN(Schema!#REF!)=2,1,IF(LEN(Schema!#REF!)=2,10,IF(LEN(Schema!#REF!)=2,100,0))))</f>
        <v>#REF!</v>
      </c>
      <c r="D81" s="52" t="e">
        <f t="shared" si="13"/>
        <v>#REF!</v>
      </c>
      <c r="E81" s="52" t="e">
        <f>IF(A81="","",SUM(Tabel2[[#This Row],[I1]:[I2]]))</f>
        <v>#REF!</v>
      </c>
      <c r="F81" s="53" t="e">
        <f t="shared" si="14"/>
        <v>#REF!</v>
      </c>
      <c r="G81" s="53" t="e">
        <f t="shared" si="15"/>
        <v>#REF!</v>
      </c>
      <c r="H81" s="53" t="e">
        <f t="shared" si="16"/>
        <v>#REF!</v>
      </c>
      <c r="I81" s="53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">
      <c r="A82" t="e">
        <f>Schema!#REF!&amp;Schema!#REF!&amp;Schema!#REF!&amp;Schema!#REF!</f>
        <v>#REF!</v>
      </c>
      <c r="B82" t="e">
        <f t="shared" si="12"/>
        <v>#REF!</v>
      </c>
      <c r="C82" s="52" t="e">
        <f>IF(A82="","",IF(LEN(Schema!#REF!)=2,1,IF(LEN(Schema!#REF!)=2,10,IF(LEN(Schema!#REF!)=2,100,0))))</f>
        <v>#REF!</v>
      </c>
      <c r="D82" s="52" t="e">
        <f t="shared" si="13"/>
        <v>#REF!</v>
      </c>
      <c r="E82" s="52" t="e">
        <f>IF(A82="","",SUM(Tabel2[[#This Row],[I1]:[I2]]))</f>
        <v>#REF!</v>
      </c>
      <c r="F82" s="53" t="e">
        <f t="shared" si="14"/>
        <v>#REF!</v>
      </c>
      <c r="G82" s="53" t="e">
        <f t="shared" si="15"/>
        <v>#REF!</v>
      </c>
      <c r="H82" s="53" t="e">
        <f t="shared" si="16"/>
        <v>#REF!</v>
      </c>
      <c r="I82" s="53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">
      <c r="A83" t="e">
        <f>Schema!#REF!&amp;Schema!#REF!&amp;Schema!#REF!&amp;Schema!#REF!</f>
        <v>#REF!</v>
      </c>
      <c r="B83" t="e">
        <f t="shared" si="12"/>
        <v>#REF!</v>
      </c>
      <c r="C83" s="52" t="e">
        <f>IF(A83="","",IF(LEN(Schema!#REF!)=2,1,IF(LEN(Schema!#REF!)=2,10,IF(LEN(Schema!#REF!)=2,100,0))))</f>
        <v>#REF!</v>
      </c>
      <c r="D83" s="52" t="e">
        <f t="shared" si="13"/>
        <v>#REF!</v>
      </c>
      <c r="E83" s="52" t="e">
        <f>IF(A83="","",SUM(Tabel2[[#This Row],[I1]:[I2]]))</f>
        <v>#REF!</v>
      </c>
      <c r="F83" s="53" t="e">
        <f t="shared" si="14"/>
        <v>#REF!</v>
      </c>
      <c r="G83" s="53" t="e">
        <f t="shared" si="15"/>
        <v>#REF!</v>
      </c>
      <c r="H83" s="53" t="e">
        <f t="shared" si="16"/>
        <v>#REF!</v>
      </c>
      <c r="I83" s="53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">
      <c r="A84" t="e">
        <f>Schema!#REF!&amp;Schema!#REF!&amp;Schema!#REF!&amp;Schema!#REF!</f>
        <v>#REF!</v>
      </c>
      <c r="B84" t="e">
        <f t="shared" si="12"/>
        <v>#REF!</v>
      </c>
      <c r="C84" s="52" t="e">
        <f>IF(A84="","",IF(LEN(Schema!#REF!)=2,1,IF(LEN(Schema!#REF!)=2,10,IF(LEN(Schema!#REF!)=2,100,0))))</f>
        <v>#REF!</v>
      </c>
      <c r="D84" s="52" t="e">
        <f t="shared" si="13"/>
        <v>#REF!</v>
      </c>
      <c r="E84" s="52" t="e">
        <f>IF(A84="","",SUM(Tabel2[[#This Row],[I1]:[I2]]))</f>
        <v>#REF!</v>
      </c>
      <c r="F84" s="53" t="e">
        <f t="shared" si="14"/>
        <v>#REF!</v>
      </c>
      <c r="G84" s="53" t="e">
        <f t="shared" si="15"/>
        <v>#REF!</v>
      </c>
      <c r="H84" s="53" t="e">
        <f t="shared" si="16"/>
        <v>#REF!</v>
      </c>
      <c r="I84" s="53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">
      <c r="A85" t="e">
        <f>Schema!#REF!&amp;Schema!#REF!&amp;Schema!#REF!&amp;Schema!#REF!</f>
        <v>#REF!</v>
      </c>
      <c r="B85" t="e">
        <f t="shared" si="12"/>
        <v>#REF!</v>
      </c>
      <c r="C85" s="52" t="e">
        <f>IF(A85="","",IF(LEN(Schema!#REF!)=2,1,IF(LEN(Schema!#REF!)=2,10,IF(LEN(Schema!#REF!)=2,100,0))))</f>
        <v>#REF!</v>
      </c>
      <c r="D85" s="52" t="e">
        <f t="shared" si="13"/>
        <v>#REF!</v>
      </c>
      <c r="E85" s="52" t="e">
        <f>IF(A85="","",SUM(Tabel2[[#This Row],[I1]:[I2]]))</f>
        <v>#REF!</v>
      </c>
      <c r="F85" s="53" t="e">
        <f t="shared" si="14"/>
        <v>#REF!</v>
      </c>
      <c r="G85" s="53" t="e">
        <f t="shared" si="15"/>
        <v>#REF!</v>
      </c>
      <c r="H85" s="53" t="e">
        <f t="shared" si="16"/>
        <v>#REF!</v>
      </c>
      <c r="I85" s="53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">
      <c r="A86" t="e">
        <f>Schema!#REF!&amp;Schema!#REF!&amp;Schema!#REF!&amp;Schema!#REF!</f>
        <v>#REF!</v>
      </c>
      <c r="B86" t="e">
        <f t="shared" si="12"/>
        <v>#REF!</v>
      </c>
      <c r="C86" s="52" t="e">
        <f>IF(A86="","",IF(LEN(Schema!#REF!)=2,1,IF(LEN(Schema!#REF!)=2,10,IF(LEN(Schema!#REF!)=2,100,0))))</f>
        <v>#REF!</v>
      </c>
      <c r="D86" s="52" t="e">
        <f t="shared" si="13"/>
        <v>#REF!</v>
      </c>
      <c r="E86" s="52" t="e">
        <f>IF(A86="","",SUM(Tabel2[[#This Row],[I1]:[I2]]))</f>
        <v>#REF!</v>
      </c>
      <c r="F86" s="53" t="e">
        <f t="shared" si="14"/>
        <v>#REF!</v>
      </c>
      <c r="G86" s="53" t="e">
        <f t="shared" si="15"/>
        <v>#REF!</v>
      </c>
      <c r="H86" s="53" t="e">
        <f t="shared" si="16"/>
        <v>#REF!</v>
      </c>
      <c r="I86" s="53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">
      <c r="A87" t="e">
        <f>Schema!#REF!&amp;Schema!#REF!&amp;Schema!#REF!&amp;Schema!#REF!</f>
        <v>#REF!</v>
      </c>
      <c r="B87" t="e">
        <f t="shared" si="12"/>
        <v>#REF!</v>
      </c>
      <c r="C87" s="52" t="e">
        <f>IF(A87="","",IF(LEN(Schema!#REF!)=2,1,IF(LEN(Schema!#REF!)=2,10,IF(LEN(Schema!#REF!)=2,100,0))))</f>
        <v>#REF!</v>
      </c>
      <c r="D87" s="52" t="e">
        <f t="shared" si="13"/>
        <v>#REF!</v>
      </c>
      <c r="E87" s="52" t="e">
        <f>IF(A87="","",SUM(Tabel2[[#This Row],[I1]:[I2]]))</f>
        <v>#REF!</v>
      </c>
      <c r="F87" s="53" t="e">
        <f t="shared" si="14"/>
        <v>#REF!</v>
      </c>
      <c r="G87" s="53" t="e">
        <f t="shared" si="15"/>
        <v>#REF!</v>
      </c>
      <c r="H87" s="53" t="e">
        <f t="shared" si="16"/>
        <v>#REF!</v>
      </c>
      <c r="I87" s="53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">
      <c r="A88" t="e">
        <f>Schema!#REF!&amp;Schema!#REF!&amp;Schema!#REF!&amp;Schema!#REF!</f>
        <v>#REF!</v>
      </c>
      <c r="B88" t="e">
        <f t="shared" si="12"/>
        <v>#REF!</v>
      </c>
      <c r="C88" s="52" t="e">
        <f>IF(A88="","",IF(LEN(Schema!#REF!)=2,1,IF(LEN(Schema!#REF!)=2,10,IF(LEN(Schema!#REF!)=2,100,0))))</f>
        <v>#REF!</v>
      </c>
      <c r="D88" s="52" t="e">
        <f t="shared" si="13"/>
        <v>#REF!</v>
      </c>
      <c r="E88" s="52" t="e">
        <f>IF(A88="","",SUM(Tabel2[[#This Row],[I1]:[I2]]))</f>
        <v>#REF!</v>
      </c>
      <c r="F88" s="53" t="e">
        <f t="shared" si="14"/>
        <v>#REF!</v>
      </c>
      <c r="G88" s="53" t="e">
        <f t="shared" si="15"/>
        <v>#REF!</v>
      </c>
      <c r="H88" s="53" t="e">
        <f t="shared" si="16"/>
        <v>#REF!</v>
      </c>
      <c r="I88" s="53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">
      <c r="A89" t="e">
        <f>Schema!#REF!&amp;Schema!#REF!&amp;Schema!#REF!&amp;Schema!#REF!</f>
        <v>#REF!</v>
      </c>
      <c r="B89" t="e">
        <f t="shared" si="12"/>
        <v>#REF!</v>
      </c>
      <c r="C89" s="52" t="e">
        <f>IF(A89="","",IF(LEN(Schema!#REF!)=2,1,IF(LEN(Schema!#REF!)=2,10,IF(LEN(Schema!#REF!)=2,100,0))))</f>
        <v>#REF!</v>
      </c>
      <c r="D89" s="52" t="e">
        <f t="shared" si="13"/>
        <v>#REF!</v>
      </c>
      <c r="E89" s="52" t="e">
        <f>IF(A89="","",SUM(Tabel2[[#This Row],[I1]:[I2]]))</f>
        <v>#REF!</v>
      </c>
      <c r="F89" s="53" t="e">
        <f t="shared" si="14"/>
        <v>#REF!</v>
      </c>
      <c r="G89" s="53" t="e">
        <f t="shared" si="15"/>
        <v>#REF!</v>
      </c>
      <c r="H89" s="53" t="e">
        <f t="shared" si="16"/>
        <v>#REF!</v>
      </c>
      <c r="I89" s="53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">
      <c r="A90" t="e">
        <f>Schema!#REF!&amp;Schema!#REF!&amp;Schema!#REF!&amp;Schema!#REF!</f>
        <v>#REF!</v>
      </c>
      <c r="B90" t="e">
        <f t="shared" si="12"/>
        <v>#REF!</v>
      </c>
      <c r="C90" s="52" t="e">
        <f>IF(A90="","",IF(LEN(Schema!#REF!)=2,1,IF(LEN(Schema!#REF!)=2,10,IF(LEN(Schema!#REF!)=2,100,0))))</f>
        <v>#REF!</v>
      </c>
      <c r="D90" s="52" t="e">
        <f t="shared" si="13"/>
        <v>#REF!</v>
      </c>
      <c r="E90" s="52" t="e">
        <f>IF(A90="","",SUM(Tabel2[[#This Row],[I1]:[I2]]))</f>
        <v>#REF!</v>
      </c>
      <c r="F90" s="53" t="e">
        <f t="shared" si="14"/>
        <v>#REF!</v>
      </c>
      <c r="G90" s="53" t="e">
        <f t="shared" si="15"/>
        <v>#REF!</v>
      </c>
      <c r="H90" s="53" t="e">
        <f t="shared" si="16"/>
        <v>#REF!</v>
      </c>
      <c r="I90" s="53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">
      <c r="A91" t="e">
        <f>Schema!#REF!&amp;Schema!#REF!&amp;Schema!#REF!&amp;Schema!#REF!</f>
        <v>#REF!</v>
      </c>
      <c r="B91" t="e">
        <f t="shared" si="12"/>
        <v>#REF!</v>
      </c>
      <c r="C91" s="52" t="e">
        <f>IF(A91="","",IF(LEN(Schema!#REF!)=2,1,IF(LEN(Schema!#REF!)=2,10,IF(LEN(Schema!#REF!)=2,100,0))))</f>
        <v>#REF!</v>
      </c>
      <c r="D91" s="52" t="e">
        <f t="shared" si="13"/>
        <v>#REF!</v>
      </c>
      <c r="E91" s="52" t="e">
        <f>IF(A91="","",SUM(Tabel2[[#This Row],[I1]:[I2]]))</f>
        <v>#REF!</v>
      </c>
      <c r="F91" s="53" t="e">
        <f t="shared" si="14"/>
        <v>#REF!</v>
      </c>
      <c r="G91" s="53" t="e">
        <f t="shared" si="15"/>
        <v>#REF!</v>
      </c>
      <c r="H91" s="53" t="e">
        <f t="shared" si="16"/>
        <v>#REF!</v>
      </c>
      <c r="I91" s="53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">
      <c r="A92" t="e">
        <f>Schema!#REF!&amp;Schema!#REF!&amp;Schema!#REF!&amp;Schema!#REF!</f>
        <v>#REF!</v>
      </c>
      <c r="B92" t="e">
        <f t="shared" si="12"/>
        <v>#REF!</v>
      </c>
      <c r="C92" s="52" t="e">
        <f>IF(A92="","",IF(LEN(Schema!#REF!)=2,1,IF(LEN(Schema!#REF!)=2,10,IF(LEN(Schema!#REF!)=2,100,0))))</f>
        <v>#REF!</v>
      </c>
      <c r="D92" s="52" t="e">
        <f t="shared" si="13"/>
        <v>#REF!</v>
      </c>
      <c r="E92" s="52" t="e">
        <f>IF(A92="","",SUM(Tabel2[[#This Row],[I1]:[I2]]))</f>
        <v>#REF!</v>
      </c>
      <c r="F92" s="53" t="e">
        <f t="shared" si="14"/>
        <v>#REF!</v>
      </c>
      <c r="G92" s="53" t="e">
        <f t="shared" si="15"/>
        <v>#REF!</v>
      </c>
      <c r="H92" s="53" t="e">
        <f t="shared" si="16"/>
        <v>#REF!</v>
      </c>
      <c r="I92" s="53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">
      <c r="A93" t="e">
        <f>Schema!#REF!&amp;Schema!#REF!&amp;Schema!#REF!&amp;Schema!#REF!</f>
        <v>#REF!</v>
      </c>
      <c r="B93" t="e">
        <f t="shared" si="12"/>
        <v>#REF!</v>
      </c>
      <c r="C93" s="52" t="e">
        <f>IF(A93="","",IF(LEN(Schema!#REF!)=2,1,IF(LEN(Schema!#REF!)=2,10,IF(LEN(Schema!#REF!)=2,100,0))))</f>
        <v>#REF!</v>
      </c>
      <c r="D93" s="52" t="e">
        <f t="shared" si="13"/>
        <v>#REF!</v>
      </c>
      <c r="E93" s="52" t="e">
        <f>IF(A93="","",SUM(Tabel2[[#This Row],[I1]:[I2]]))</f>
        <v>#REF!</v>
      </c>
      <c r="F93" s="53" t="e">
        <f t="shared" si="14"/>
        <v>#REF!</v>
      </c>
      <c r="G93" s="53" t="e">
        <f t="shared" si="15"/>
        <v>#REF!</v>
      </c>
      <c r="H93" s="53" t="e">
        <f t="shared" si="16"/>
        <v>#REF!</v>
      </c>
      <c r="I93" s="53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">
      <c r="A94" t="e">
        <f>Schema!#REF!&amp;Schema!#REF!&amp;Schema!#REF!&amp;Schema!#REF!</f>
        <v>#REF!</v>
      </c>
      <c r="B94" t="e">
        <f t="shared" si="12"/>
        <v>#REF!</v>
      </c>
      <c r="C94" s="52" t="e">
        <f>IF(A94="","",IF(LEN(Schema!#REF!)=2,1,IF(LEN(Schema!#REF!)=2,10,IF(LEN(Schema!#REF!)=2,100,0))))</f>
        <v>#REF!</v>
      </c>
      <c r="D94" s="52" t="e">
        <f t="shared" si="13"/>
        <v>#REF!</v>
      </c>
      <c r="E94" s="52" t="e">
        <f>IF(A94="","",SUM(Tabel2[[#This Row],[I1]:[I2]]))</f>
        <v>#REF!</v>
      </c>
      <c r="F94" s="53" t="e">
        <f t="shared" si="14"/>
        <v>#REF!</v>
      </c>
      <c r="G94" s="53" t="e">
        <f t="shared" si="15"/>
        <v>#REF!</v>
      </c>
      <c r="H94" s="53" t="e">
        <f t="shared" si="16"/>
        <v>#REF!</v>
      </c>
      <c r="I94" s="53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">
      <c r="A95" t="e">
        <f>Schema!#REF!&amp;Schema!#REF!&amp;Schema!#REF!&amp;Schema!#REF!</f>
        <v>#REF!</v>
      </c>
      <c r="B95" t="e">
        <f t="shared" si="12"/>
        <v>#REF!</v>
      </c>
      <c r="C95" s="52" t="e">
        <f>IF(A95="","",IF(LEN(Schema!#REF!)=2,1,IF(LEN(Schema!#REF!)=2,10,IF(LEN(Schema!#REF!)=2,100,0))))</f>
        <v>#REF!</v>
      </c>
      <c r="D95" s="52" t="e">
        <f t="shared" si="13"/>
        <v>#REF!</v>
      </c>
      <c r="E95" s="52" t="e">
        <f>IF(A95="","",SUM(Tabel2[[#This Row],[I1]:[I2]]))</f>
        <v>#REF!</v>
      </c>
      <c r="F95" s="53" t="e">
        <f t="shared" si="14"/>
        <v>#REF!</v>
      </c>
      <c r="G95" s="53" t="e">
        <f t="shared" si="15"/>
        <v>#REF!</v>
      </c>
      <c r="H95" s="53" t="e">
        <f t="shared" si="16"/>
        <v>#REF!</v>
      </c>
      <c r="I95" s="53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">
      <c r="A96" t="e">
        <f>Schema!#REF!&amp;Schema!#REF!&amp;Schema!#REF!&amp;Schema!#REF!</f>
        <v>#REF!</v>
      </c>
      <c r="B96" t="e">
        <f t="shared" si="12"/>
        <v>#REF!</v>
      </c>
      <c r="C96" s="52" t="e">
        <f>IF(A96="","",IF(LEN(Schema!#REF!)=2,1,IF(LEN(Schema!#REF!)=2,10,IF(LEN(Schema!#REF!)=2,100,0))))</f>
        <v>#REF!</v>
      </c>
      <c r="D96" s="52" t="e">
        <f t="shared" si="13"/>
        <v>#REF!</v>
      </c>
      <c r="E96" s="52" t="e">
        <f>IF(A96="","",SUM(Tabel2[[#This Row],[I1]:[I2]]))</f>
        <v>#REF!</v>
      </c>
      <c r="F96" s="53" t="e">
        <f t="shared" si="14"/>
        <v>#REF!</v>
      </c>
      <c r="G96" s="53" t="e">
        <f t="shared" si="15"/>
        <v>#REF!</v>
      </c>
      <c r="H96" s="53" t="e">
        <f t="shared" si="16"/>
        <v>#REF!</v>
      </c>
      <c r="I96" s="53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">
      <c r="A97" t="e">
        <f>Schema!#REF!&amp;Schema!#REF!&amp;Schema!#REF!&amp;Schema!#REF!</f>
        <v>#REF!</v>
      </c>
      <c r="B97" t="e">
        <f t="shared" si="12"/>
        <v>#REF!</v>
      </c>
      <c r="C97" s="52" t="e">
        <f>IF(A97="","",IF(LEN(Schema!#REF!)=2,1,IF(LEN(Schema!#REF!)=2,10,IF(LEN(Schema!#REF!)=2,100,0))))</f>
        <v>#REF!</v>
      </c>
      <c r="D97" s="52" t="e">
        <f t="shared" si="13"/>
        <v>#REF!</v>
      </c>
      <c r="E97" s="52" t="e">
        <f>IF(A97="","",SUM(Tabel2[[#This Row],[I1]:[I2]]))</f>
        <v>#REF!</v>
      </c>
      <c r="F97" s="53" t="e">
        <f t="shared" si="14"/>
        <v>#REF!</v>
      </c>
      <c r="G97" s="53" t="e">
        <f t="shared" si="15"/>
        <v>#REF!</v>
      </c>
      <c r="H97" s="53" t="e">
        <f t="shared" si="16"/>
        <v>#REF!</v>
      </c>
      <c r="I97" s="53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">
      <c r="A98" t="e">
        <f>Schema!#REF!&amp;Schema!#REF!&amp;Schema!#REF!&amp;Schema!#REF!</f>
        <v>#REF!</v>
      </c>
      <c r="B98" t="e">
        <f t="shared" si="12"/>
        <v>#REF!</v>
      </c>
      <c r="C98" s="52" t="e">
        <f>IF(A98="","",IF(LEN(Schema!#REF!)=2,1,IF(LEN(Schema!#REF!)=2,10,IF(LEN(Schema!#REF!)=2,100,0))))</f>
        <v>#REF!</v>
      </c>
      <c r="D98" s="52" t="e">
        <f t="shared" si="13"/>
        <v>#REF!</v>
      </c>
      <c r="E98" s="52" t="e">
        <f>IF(A98="","",SUM(Tabel2[[#This Row],[I1]:[I2]]))</f>
        <v>#REF!</v>
      </c>
      <c r="F98" s="53" t="e">
        <f t="shared" si="14"/>
        <v>#REF!</v>
      </c>
      <c r="G98" s="53" t="e">
        <f t="shared" si="15"/>
        <v>#REF!</v>
      </c>
      <c r="H98" s="53" t="e">
        <f t="shared" si="16"/>
        <v>#REF!</v>
      </c>
      <c r="I98" s="53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">
      <c r="A99" t="e">
        <f>Schema!#REF!&amp;Schema!#REF!&amp;Schema!#REF!&amp;Schema!#REF!</f>
        <v>#REF!</v>
      </c>
      <c r="B99" t="e">
        <f t="shared" si="12"/>
        <v>#REF!</v>
      </c>
      <c r="C99" s="52" t="e">
        <f>IF(A99="","",IF(LEN(Schema!#REF!)=2,1,IF(LEN(Schema!#REF!)=2,10,IF(LEN(Schema!#REF!)=2,100,0))))</f>
        <v>#REF!</v>
      </c>
      <c r="D99" s="52" t="e">
        <f t="shared" si="13"/>
        <v>#REF!</v>
      </c>
      <c r="E99" s="52" t="e">
        <f>IF(A99="","",SUM(Tabel2[[#This Row],[I1]:[I2]]))</f>
        <v>#REF!</v>
      </c>
      <c r="F99" s="53" t="e">
        <f t="shared" si="14"/>
        <v>#REF!</v>
      </c>
      <c r="G99" s="53" t="e">
        <f t="shared" si="15"/>
        <v>#REF!</v>
      </c>
      <c r="H99" s="53" t="e">
        <f t="shared" si="16"/>
        <v>#REF!</v>
      </c>
      <c r="I99" s="53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">
      <c r="A100" t="e">
        <f>Schema!#REF!&amp;Schema!#REF!&amp;Schema!#REF!&amp;Schema!#REF!</f>
        <v>#REF!</v>
      </c>
      <c r="B100" t="e">
        <f t="shared" si="12"/>
        <v>#REF!</v>
      </c>
      <c r="C100" s="52" t="e">
        <f>IF(A100="","",IF(LEN(Schema!#REF!)=2,1,IF(LEN(Schema!#REF!)=2,10,IF(LEN(Schema!#REF!)=2,100,0))))</f>
        <v>#REF!</v>
      </c>
      <c r="D100" s="52" t="e">
        <f t="shared" si="13"/>
        <v>#REF!</v>
      </c>
      <c r="E100" s="52" t="e">
        <f>IF(A100="","",SUM(Tabel2[[#This Row],[I1]:[I2]]))</f>
        <v>#REF!</v>
      </c>
      <c r="F100" s="53" t="e">
        <f t="shared" si="14"/>
        <v>#REF!</v>
      </c>
      <c r="G100" s="53" t="e">
        <f t="shared" si="15"/>
        <v>#REF!</v>
      </c>
      <c r="H100" s="53" t="e">
        <f t="shared" si="16"/>
        <v>#REF!</v>
      </c>
      <c r="I100" s="53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">
      <c r="A101" t="e">
        <f>Schema!#REF!&amp;Schema!#REF!&amp;Schema!#REF!&amp;Schema!#REF!</f>
        <v>#REF!</v>
      </c>
      <c r="B101" t="e">
        <f t="shared" si="12"/>
        <v>#REF!</v>
      </c>
      <c r="C101" s="52" t="e">
        <f>IF(A101="","",IF(LEN(Schema!#REF!)=2,1,IF(LEN(Schema!#REF!)=2,10,IF(LEN(Schema!#REF!)=2,100,0))))</f>
        <v>#REF!</v>
      </c>
      <c r="D101" s="52" t="e">
        <f t="shared" si="13"/>
        <v>#REF!</v>
      </c>
      <c r="E101" s="52" t="e">
        <f>IF(A101="","",SUM(Tabel2[[#This Row],[I1]:[I2]]))</f>
        <v>#REF!</v>
      </c>
      <c r="F101" s="53" t="e">
        <f t="shared" si="14"/>
        <v>#REF!</v>
      </c>
      <c r="G101" s="53" t="e">
        <f t="shared" si="15"/>
        <v>#REF!</v>
      </c>
      <c r="H101" s="53" t="e">
        <f t="shared" si="16"/>
        <v>#REF!</v>
      </c>
      <c r="I101" s="53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">
      <c r="A102" t="e">
        <f>Schema!#REF!&amp;Schema!#REF!&amp;Schema!#REF!&amp;Schema!#REF!</f>
        <v>#REF!</v>
      </c>
      <c r="B102" t="e">
        <f t="shared" si="12"/>
        <v>#REF!</v>
      </c>
      <c r="C102" s="52" t="e">
        <f>IF(A102="","",IF(LEN(Schema!#REF!)=2,1,IF(LEN(Schema!#REF!)=2,10,IF(LEN(Schema!#REF!)=2,100,0))))</f>
        <v>#REF!</v>
      </c>
      <c r="D102" s="52" t="e">
        <f t="shared" si="13"/>
        <v>#REF!</v>
      </c>
      <c r="E102" s="52" t="e">
        <f>IF(A102="","",SUM(Tabel2[[#This Row],[I1]:[I2]]))</f>
        <v>#REF!</v>
      </c>
      <c r="F102" s="53" t="e">
        <f t="shared" si="14"/>
        <v>#REF!</v>
      </c>
      <c r="G102" s="53" t="e">
        <f t="shared" si="15"/>
        <v>#REF!</v>
      </c>
      <c r="H102" s="53" t="e">
        <f t="shared" si="16"/>
        <v>#REF!</v>
      </c>
      <c r="I102" s="53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">
      <c r="A103" t="e">
        <f>Schema!#REF!&amp;Schema!#REF!&amp;Schema!#REF!&amp;Schema!#REF!</f>
        <v>#REF!</v>
      </c>
      <c r="B103" t="e">
        <f t="shared" si="12"/>
        <v>#REF!</v>
      </c>
      <c r="C103" s="52" t="e">
        <f>IF(A103="","",IF(LEN(Schema!#REF!)=2,1,IF(LEN(Schema!#REF!)=2,10,IF(LEN(Schema!#REF!)=2,100,0))))</f>
        <v>#REF!</v>
      </c>
      <c r="D103" s="52" t="e">
        <f t="shared" si="13"/>
        <v>#REF!</v>
      </c>
      <c r="E103" s="52" t="e">
        <f>IF(A103="","",SUM(Tabel2[[#This Row],[I1]:[I2]]))</f>
        <v>#REF!</v>
      </c>
      <c r="F103" s="53" t="e">
        <f t="shared" si="14"/>
        <v>#REF!</v>
      </c>
      <c r="G103" s="53" t="e">
        <f t="shared" si="15"/>
        <v>#REF!</v>
      </c>
      <c r="H103" s="53" t="e">
        <f t="shared" si="16"/>
        <v>#REF!</v>
      </c>
      <c r="I103" s="53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">
      <c r="A104" t="e">
        <f>Schema!#REF!&amp;Schema!#REF!&amp;Schema!#REF!&amp;Schema!#REF!</f>
        <v>#REF!</v>
      </c>
      <c r="B104" t="e">
        <f t="shared" si="12"/>
        <v>#REF!</v>
      </c>
      <c r="C104" s="52" t="e">
        <f>IF(A104="","",IF(LEN(Schema!#REF!)=2,1,IF(LEN(Schema!#REF!)=2,10,IF(LEN(Schema!#REF!)=2,100,0))))</f>
        <v>#REF!</v>
      </c>
      <c r="D104" s="52" t="e">
        <f t="shared" si="13"/>
        <v>#REF!</v>
      </c>
      <c r="E104" s="52" t="e">
        <f>IF(A104="","",SUM(Tabel2[[#This Row],[I1]:[I2]]))</f>
        <v>#REF!</v>
      </c>
      <c r="F104" s="53" t="e">
        <f t="shared" si="14"/>
        <v>#REF!</v>
      </c>
      <c r="G104" s="53" t="e">
        <f t="shared" si="15"/>
        <v>#REF!</v>
      </c>
      <c r="H104" s="53" t="e">
        <f t="shared" si="16"/>
        <v>#REF!</v>
      </c>
      <c r="I104" s="53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">
      <c r="A105" t="e">
        <f>Schema!#REF!&amp;Schema!#REF!&amp;Schema!#REF!&amp;Schema!#REF!</f>
        <v>#REF!</v>
      </c>
      <c r="B105" t="e">
        <f t="shared" si="12"/>
        <v>#REF!</v>
      </c>
      <c r="C105" s="52" t="e">
        <f>IF(A105="","",IF(LEN(Schema!#REF!)=2,1,IF(LEN(Schema!#REF!)=2,10,IF(LEN(Schema!#REF!)=2,100,0))))</f>
        <v>#REF!</v>
      </c>
      <c r="D105" s="52" t="e">
        <f t="shared" si="13"/>
        <v>#REF!</v>
      </c>
      <c r="E105" s="52" t="e">
        <f>IF(A105="","",SUM(Tabel2[[#This Row],[I1]:[I2]]))</f>
        <v>#REF!</v>
      </c>
      <c r="F105" s="53" t="e">
        <f t="shared" si="14"/>
        <v>#REF!</v>
      </c>
      <c r="G105" s="53" t="e">
        <f t="shared" si="15"/>
        <v>#REF!</v>
      </c>
      <c r="H105" s="53" t="e">
        <f t="shared" si="16"/>
        <v>#REF!</v>
      </c>
      <c r="I105" s="53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">
      <c r="A106" t="e">
        <f>Schema!#REF!&amp;Schema!#REF!&amp;Schema!#REF!&amp;Schema!#REF!</f>
        <v>#REF!</v>
      </c>
      <c r="B106" t="e">
        <f t="shared" si="12"/>
        <v>#REF!</v>
      </c>
      <c r="C106" s="52" t="e">
        <f>IF(A106="","",IF(LEN(Schema!#REF!)=2,1,IF(LEN(Schema!#REF!)=2,10,IF(LEN(Schema!#REF!)=2,100,0))))</f>
        <v>#REF!</v>
      </c>
      <c r="D106" s="52" t="e">
        <f t="shared" si="13"/>
        <v>#REF!</v>
      </c>
      <c r="E106" s="52" t="e">
        <f>IF(A106="","",SUM(Tabel2[[#This Row],[I1]:[I2]]))</f>
        <v>#REF!</v>
      </c>
      <c r="F106" s="53" t="e">
        <f t="shared" si="14"/>
        <v>#REF!</v>
      </c>
      <c r="G106" s="53" t="e">
        <f t="shared" si="15"/>
        <v>#REF!</v>
      </c>
      <c r="H106" s="53" t="e">
        <f t="shared" si="16"/>
        <v>#REF!</v>
      </c>
      <c r="I106" s="53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">
      <c r="A107" t="e">
        <f>Schema!#REF!&amp;Schema!#REF!&amp;Schema!#REF!&amp;Schema!#REF!</f>
        <v>#REF!</v>
      </c>
      <c r="B107" t="e">
        <f t="shared" si="12"/>
        <v>#REF!</v>
      </c>
      <c r="C107" s="52" t="e">
        <f>IF(A107="","",IF(LEN(Schema!#REF!)=2,1,IF(LEN(Schema!#REF!)=2,10,IF(LEN(Schema!#REF!)=2,100,0))))</f>
        <v>#REF!</v>
      </c>
      <c r="D107" s="52" t="e">
        <f t="shared" si="13"/>
        <v>#REF!</v>
      </c>
      <c r="E107" s="52" t="e">
        <f>IF(A107="","",SUM(Tabel2[[#This Row],[I1]:[I2]]))</f>
        <v>#REF!</v>
      </c>
      <c r="F107" s="53" t="e">
        <f t="shared" si="14"/>
        <v>#REF!</v>
      </c>
      <c r="G107" s="53" t="e">
        <f t="shared" si="15"/>
        <v>#REF!</v>
      </c>
      <c r="H107" s="53" t="e">
        <f t="shared" si="16"/>
        <v>#REF!</v>
      </c>
      <c r="I107" s="53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">
      <c r="A108" t="e">
        <f>Schema!#REF!&amp;Schema!#REF!&amp;Schema!#REF!&amp;Schema!#REF!</f>
        <v>#REF!</v>
      </c>
      <c r="B108" t="e">
        <f t="shared" si="12"/>
        <v>#REF!</v>
      </c>
      <c r="C108" s="52" t="e">
        <f>IF(A108="","",IF(LEN(Schema!#REF!)=2,1,IF(LEN(Schema!#REF!)=2,10,IF(LEN(Schema!#REF!)=2,100,0))))</f>
        <v>#REF!</v>
      </c>
      <c r="D108" s="52" t="e">
        <f t="shared" si="13"/>
        <v>#REF!</v>
      </c>
      <c r="E108" s="52" t="e">
        <f>IF(A108="","",SUM(Tabel2[[#This Row],[I1]:[I2]]))</f>
        <v>#REF!</v>
      </c>
      <c r="F108" s="53" t="e">
        <f t="shared" si="14"/>
        <v>#REF!</v>
      </c>
      <c r="G108" s="53" t="e">
        <f t="shared" si="15"/>
        <v>#REF!</v>
      </c>
      <c r="H108" s="53" t="e">
        <f t="shared" si="16"/>
        <v>#REF!</v>
      </c>
      <c r="I108" s="53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">
      <c r="A109" t="e">
        <f>Schema!#REF!&amp;Schema!#REF!&amp;Schema!#REF!&amp;Schema!#REF!</f>
        <v>#REF!</v>
      </c>
      <c r="B109" t="e">
        <f t="shared" si="12"/>
        <v>#REF!</v>
      </c>
      <c r="C109" s="52" t="e">
        <f>IF(A109="","",IF(LEN(Schema!#REF!)=2,1,IF(LEN(Schema!#REF!)=2,10,IF(LEN(Schema!#REF!)=2,100,0))))</f>
        <v>#REF!</v>
      </c>
      <c r="D109" s="52" t="e">
        <f t="shared" si="13"/>
        <v>#REF!</v>
      </c>
      <c r="E109" s="52" t="e">
        <f>IF(A109="","",SUM(Tabel2[[#This Row],[I1]:[I2]]))</f>
        <v>#REF!</v>
      </c>
      <c r="F109" s="53" t="e">
        <f t="shared" si="14"/>
        <v>#REF!</v>
      </c>
      <c r="G109" s="53" t="e">
        <f t="shared" si="15"/>
        <v>#REF!</v>
      </c>
      <c r="H109" s="53" t="e">
        <f t="shared" si="16"/>
        <v>#REF!</v>
      </c>
      <c r="I109" s="53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">
      <c r="A110" t="e">
        <f>Schema!#REF!&amp;Schema!#REF!&amp;Schema!#REF!&amp;Schema!#REF!</f>
        <v>#REF!</v>
      </c>
      <c r="B110" t="e">
        <f t="shared" si="12"/>
        <v>#REF!</v>
      </c>
      <c r="C110" s="52" t="e">
        <f>IF(A110="","",IF(LEN(Schema!#REF!)=2,1,IF(LEN(Schema!#REF!)=2,10,IF(LEN(Schema!#REF!)=2,100,0))))</f>
        <v>#REF!</v>
      </c>
      <c r="D110" s="52" t="e">
        <f t="shared" si="13"/>
        <v>#REF!</v>
      </c>
      <c r="E110" s="52" t="e">
        <f>IF(A110="","",SUM(Tabel2[[#This Row],[I1]:[I2]]))</f>
        <v>#REF!</v>
      </c>
      <c r="F110" s="53" t="e">
        <f t="shared" si="14"/>
        <v>#REF!</v>
      </c>
      <c r="G110" s="53" t="e">
        <f t="shared" si="15"/>
        <v>#REF!</v>
      </c>
      <c r="H110" s="53" t="e">
        <f t="shared" si="16"/>
        <v>#REF!</v>
      </c>
      <c r="I110" s="53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">
      <c r="A111" t="e">
        <f>Schema!#REF!&amp;Schema!#REF!&amp;Schema!#REF!&amp;Schema!#REF!</f>
        <v>#REF!</v>
      </c>
      <c r="B111" t="e">
        <f t="shared" si="12"/>
        <v>#REF!</v>
      </c>
      <c r="C111" s="52" t="e">
        <f>IF(A111="","",IF(LEN(Schema!#REF!)=2,1,IF(LEN(Schema!#REF!)=2,10,IF(LEN(Schema!#REF!)=2,100,0))))</f>
        <v>#REF!</v>
      </c>
      <c r="D111" s="52" t="e">
        <f t="shared" si="13"/>
        <v>#REF!</v>
      </c>
      <c r="E111" s="52" t="e">
        <f>IF(A111="","",SUM(Tabel2[[#This Row],[I1]:[I2]]))</f>
        <v>#REF!</v>
      </c>
      <c r="F111" s="53" t="e">
        <f t="shared" si="14"/>
        <v>#REF!</v>
      </c>
      <c r="G111" s="53" t="e">
        <f t="shared" si="15"/>
        <v>#REF!</v>
      </c>
      <c r="H111" s="53" t="e">
        <f t="shared" si="16"/>
        <v>#REF!</v>
      </c>
      <c r="I111" s="53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">
      <c r="A112" t="e">
        <f>Schema!#REF!&amp;Schema!#REF!&amp;Schema!#REF!&amp;Schema!#REF!</f>
        <v>#REF!</v>
      </c>
      <c r="B112" t="e">
        <f t="shared" si="12"/>
        <v>#REF!</v>
      </c>
      <c r="C112" s="52" t="e">
        <f>IF(A112="","",IF(LEN(Schema!#REF!)=2,1,IF(LEN(Schema!#REF!)=2,10,IF(LEN(Schema!#REF!)=2,100,0))))</f>
        <v>#REF!</v>
      </c>
      <c r="D112" s="52" t="e">
        <f t="shared" si="13"/>
        <v>#REF!</v>
      </c>
      <c r="E112" s="52" t="e">
        <f>IF(A112="","",SUM(Tabel2[[#This Row],[I1]:[I2]]))</f>
        <v>#REF!</v>
      </c>
      <c r="F112" s="53" t="e">
        <f t="shared" si="14"/>
        <v>#REF!</v>
      </c>
      <c r="G112" s="53" t="e">
        <f t="shared" si="15"/>
        <v>#REF!</v>
      </c>
      <c r="H112" s="53" t="e">
        <f t="shared" si="16"/>
        <v>#REF!</v>
      </c>
      <c r="I112" s="53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">
      <c r="A113" t="e">
        <f>Schema!#REF!&amp;Schema!#REF!&amp;Schema!#REF!&amp;Schema!#REF!</f>
        <v>#REF!</v>
      </c>
      <c r="B113" t="e">
        <f t="shared" si="12"/>
        <v>#REF!</v>
      </c>
      <c r="C113" s="52" t="e">
        <f>IF(A113="","",IF(LEN(Schema!#REF!)=2,1,IF(LEN(Schema!#REF!)=2,10,IF(LEN(Schema!#REF!)=2,100,0))))</f>
        <v>#REF!</v>
      </c>
      <c r="D113" s="52" t="e">
        <f t="shared" si="13"/>
        <v>#REF!</v>
      </c>
      <c r="E113" s="52" t="e">
        <f>IF(A113="","",SUM(Tabel2[[#This Row],[I1]:[I2]]))</f>
        <v>#REF!</v>
      </c>
      <c r="F113" s="53" t="e">
        <f t="shared" si="14"/>
        <v>#REF!</v>
      </c>
      <c r="G113" s="53" t="e">
        <f t="shared" si="15"/>
        <v>#REF!</v>
      </c>
      <c r="H113" s="53" t="e">
        <f t="shared" si="16"/>
        <v>#REF!</v>
      </c>
      <c r="I113" s="53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">
      <c r="A114" t="e">
        <f>Schema!#REF!&amp;Schema!#REF!&amp;Schema!#REF!&amp;Schema!#REF!</f>
        <v>#REF!</v>
      </c>
      <c r="B114" t="e">
        <f t="shared" si="12"/>
        <v>#REF!</v>
      </c>
      <c r="C114" s="52" t="e">
        <f>IF(A114="","",IF(LEN(Schema!#REF!)=2,1,IF(LEN(Schema!#REF!)=2,10,IF(LEN(Schema!#REF!)=2,100,0))))</f>
        <v>#REF!</v>
      </c>
      <c r="D114" s="52" t="e">
        <f t="shared" si="13"/>
        <v>#REF!</v>
      </c>
      <c r="E114" s="52" t="e">
        <f>IF(A114="","",SUM(Tabel2[[#This Row],[I1]:[I2]]))</f>
        <v>#REF!</v>
      </c>
      <c r="F114" s="53" t="e">
        <f t="shared" si="14"/>
        <v>#REF!</v>
      </c>
      <c r="G114" s="53" t="e">
        <f t="shared" si="15"/>
        <v>#REF!</v>
      </c>
      <c r="H114" s="53" t="e">
        <f t="shared" si="16"/>
        <v>#REF!</v>
      </c>
      <c r="I114" s="53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">
      <c r="A115" t="e">
        <f>Schema!#REF!&amp;Schema!#REF!&amp;Schema!#REF!&amp;Schema!#REF!</f>
        <v>#REF!</v>
      </c>
      <c r="B115" t="e">
        <f t="shared" si="12"/>
        <v>#REF!</v>
      </c>
      <c r="C115" s="52" t="e">
        <f>IF(A115="","",IF(LEN(Schema!#REF!)=2,1,IF(LEN(Schema!#REF!)=2,10,IF(LEN(Schema!#REF!)=2,100,0))))</f>
        <v>#REF!</v>
      </c>
      <c r="D115" s="52" t="e">
        <f t="shared" si="13"/>
        <v>#REF!</v>
      </c>
      <c r="E115" s="52" t="e">
        <f>IF(A115="","",SUM(Tabel2[[#This Row],[I1]:[I2]]))</f>
        <v>#REF!</v>
      </c>
      <c r="F115" s="53" t="e">
        <f t="shared" si="14"/>
        <v>#REF!</v>
      </c>
      <c r="G115" s="53" t="e">
        <f t="shared" si="15"/>
        <v>#REF!</v>
      </c>
      <c r="H115" s="53" t="e">
        <f t="shared" si="16"/>
        <v>#REF!</v>
      </c>
      <c r="I115" s="53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">
      <c r="A116" t="e">
        <f>Schema!#REF!&amp;Schema!#REF!&amp;Schema!#REF!&amp;Schema!#REF!</f>
        <v>#REF!</v>
      </c>
      <c r="B116" t="e">
        <f t="shared" si="12"/>
        <v>#REF!</v>
      </c>
      <c r="C116" s="52" t="e">
        <f>IF(A116="","",IF(LEN(Schema!#REF!)=2,1,IF(LEN(Schema!#REF!)=2,10,IF(LEN(Schema!#REF!)=2,100,0))))</f>
        <v>#REF!</v>
      </c>
      <c r="D116" s="52" t="e">
        <f t="shared" si="13"/>
        <v>#REF!</v>
      </c>
      <c r="E116" s="52" t="e">
        <f>IF(A116="","",SUM(Tabel2[[#This Row],[I1]:[I2]]))</f>
        <v>#REF!</v>
      </c>
      <c r="F116" s="53" t="e">
        <f t="shared" si="14"/>
        <v>#REF!</v>
      </c>
      <c r="G116" s="53" t="e">
        <f t="shared" si="15"/>
        <v>#REF!</v>
      </c>
      <c r="H116" s="53" t="e">
        <f t="shared" si="16"/>
        <v>#REF!</v>
      </c>
      <c r="I116" s="53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">
      <c r="A117" t="e">
        <f>Schema!#REF!&amp;Schema!#REF!&amp;Schema!#REF!&amp;Schema!#REF!</f>
        <v>#REF!</v>
      </c>
      <c r="B117" t="e">
        <f t="shared" si="12"/>
        <v>#REF!</v>
      </c>
      <c r="C117" s="52" t="e">
        <f>IF(A117="","",IF(LEN(Schema!#REF!)=2,1,IF(LEN(Schema!#REF!)=2,10,IF(LEN(Schema!#REF!)=2,100,0))))</f>
        <v>#REF!</v>
      </c>
      <c r="D117" s="52" t="e">
        <f t="shared" si="13"/>
        <v>#REF!</v>
      </c>
      <c r="E117" s="52" t="e">
        <f>IF(A117="","",SUM(Tabel2[[#This Row],[I1]:[I2]]))</f>
        <v>#REF!</v>
      </c>
      <c r="F117" s="53" t="e">
        <f t="shared" si="14"/>
        <v>#REF!</v>
      </c>
      <c r="G117" s="53" t="e">
        <f t="shared" si="15"/>
        <v>#REF!</v>
      </c>
      <c r="H117" s="53" t="e">
        <f t="shared" si="16"/>
        <v>#REF!</v>
      </c>
      <c r="I117" s="53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">
      <c r="A118" t="e">
        <f>Schema!#REF!&amp;Schema!#REF!&amp;Schema!#REF!&amp;Schema!#REF!</f>
        <v>#REF!</v>
      </c>
      <c r="B118" t="e">
        <f t="shared" si="12"/>
        <v>#REF!</v>
      </c>
      <c r="C118" s="52" t="e">
        <f>IF(A118="","",IF(LEN(Schema!#REF!)=2,1,IF(LEN(Schema!#REF!)=2,10,IF(LEN(Schema!#REF!)=2,100,0))))</f>
        <v>#REF!</v>
      </c>
      <c r="D118" s="52" t="e">
        <f t="shared" si="13"/>
        <v>#REF!</v>
      </c>
      <c r="E118" s="52" t="e">
        <f>IF(A118="","",SUM(Tabel2[[#This Row],[I1]:[I2]]))</f>
        <v>#REF!</v>
      </c>
      <c r="F118" s="53" t="e">
        <f t="shared" si="14"/>
        <v>#REF!</v>
      </c>
      <c r="G118" s="53" t="e">
        <f t="shared" si="15"/>
        <v>#REF!</v>
      </c>
      <c r="H118" s="53" t="e">
        <f t="shared" si="16"/>
        <v>#REF!</v>
      </c>
      <c r="I118" s="53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">
      <c r="A119" t="e">
        <f>Schema!#REF!&amp;Schema!#REF!&amp;Schema!#REF!&amp;Schema!#REF!</f>
        <v>#REF!</v>
      </c>
      <c r="B119" t="e">
        <f t="shared" si="12"/>
        <v>#REF!</v>
      </c>
      <c r="C119" s="52" t="e">
        <f>IF(A119="","",IF(LEN(Schema!#REF!)=2,1,IF(LEN(Schema!#REF!)=2,10,IF(LEN(Schema!#REF!)=2,100,0))))</f>
        <v>#REF!</v>
      </c>
      <c r="D119" s="52" t="e">
        <f t="shared" si="13"/>
        <v>#REF!</v>
      </c>
      <c r="E119" s="52" t="e">
        <f>IF(A119="","",SUM(Tabel2[[#This Row],[I1]:[I2]]))</f>
        <v>#REF!</v>
      </c>
      <c r="F119" s="53" t="e">
        <f t="shared" si="14"/>
        <v>#REF!</v>
      </c>
      <c r="G119" s="53" t="e">
        <f t="shared" si="15"/>
        <v>#REF!</v>
      </c>
      <c r="H119" s="53" t="e">
        <f t="shared" si="16"/>
        <v>#REF!</v>
      </c>
      <c r="I119" s="53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">
      <c r="A120" t="e">
        <f>Schema!#REF!&amp;Schema!#REF!&amp;Schema!#REF!&amp;Schema!#REF!</f>
        <v>#REF!</v>
      </c>
      <c r="B120" t="e">
        <f t="shared" si="12"/>
        <v>#REF!</v>
      </c>
      <c r="C120" s="52" t="e">
        <f>IF(A120="","",IF(LEN(Schema!#REF!)=2,1,IF(LEN(Schema!#REF!)=2,10,IF(LEN(Schema!#REF!)=2,100,0))))</f>
        <v>#REF!</v>
      </c>
      <c r="D120" s="52" t="e">
        <f t="shared" si="13"/>
        <v>#REF!</v>
      </c>
      <c r="E120" s="52" t="e">
        <f>IF(A120="","",SUM(Tabel2[[#This Row],[I1]:[I2]]))</f>
        <v>#REF!</v>
      </c>
      <c r="F120" s="53" t="e">
        <f t="shared" si="14"/>
        <v>#REF!</v>
      </c>
      <c r="G120" s="53" t="e">
        <f t="shared" si="15"/>
        <v>#REF!</v>
      </c>
      <c r="H120" s="53" t="e">
        <f t="shared" si="16"/>
        <v>#REF!</v>
      </c>
      <c r="I120" s="53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">
      <c r="A121" t="e">
        <f>Schema!#REF!&amp;Schema!#REF!&amp;Schema!#REF!&amp;Schema!#REF!</f>
        <v>#REF!</v>
      </c>
      <c r="B121" t="e">
        <f t="shared" si="12"/>
        <v>#REF!</v>
      </c>
      <c r="C121" s="52" t="e">
        <f>IF(A121="","",IF(LEN(Schema!#REF!)=2,1,IF(LEN(Schema!#REF!)=2,10,IF(LEN(Schema!#REF!)=2,100,0))))</f>
        <v>#REF!</v>
      </c>
      <c r="D121" s="52" t="e">
        <f t="shared" si="13"/>
        <v>#REF!</v>
      </c>
      <c r="E121" s="52" t="e">
        <f>IF(A121="","",SUM(Tabel2[[#This Row],[I1]:[I2]]))</f>
        <v>#REF!</v>
      </c>
      <c r="F121" s="53" t="e">
        <f t="shared" si="14"/>
        <v>#REF!</v>
      </c>
      <c r="G121" s="53" t="e">
        <f t="shared" si="15"/>
        <v>#REF!</v>
      </c>
      <c r="H121" s="53" t="e">
        <f t="shared" si="16"/>
        <v>#REF!</v>
      </c>
      <c r="I121" s="53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">
      <c r="A122" t="e">
        <f>Schema!#REF!&amp;Schema!#REF!&amp;Schema!#REF!&amp;Schema!#REF!</f>
        <v>#REF!</v>
      </c>
      <c r="B122" t="e">
        <f t="shared" si="12"/>
        <v>#REF!</v>
      </c>
      <c r="C122" s="52" t="e">
        <f>IF(A122="","",IF(LEN(Schema!#REF!)=2,1,IF(LEN(Schema!#REF!)=2,10,IF(LEN(Schema!#REF!)=2,100,0))))</f>
        <v>#REF!</v>
      </c>
      <c r="D122" s="52" t="e">
        <f t="shared" si="13"/>
        <v>#REF!</v>
      </c>
      <c r="E122" s="52" t="e">
        <f>IF(A122="","",SUM(Tabel2[[#This Row],[I1]:[I2]]))</f>
        <v>#REF!</v>
      </c>
      <c r="F122" s="53" t="e">
        <f t="shared" si="14"/>
        <v>#REF!</v>
      </c>
      <c r="G122" s="53" t="e">
        <f t="shared" si="15"/>
        <v>#REF!</v>
      </c>
      <c r="H122" s="53" t="e">
        <f t="shared" si="16"/>
        <v>#REF!</v>
      </c>
      <c r="I122" s="53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">
      <c r="A123" t="e">
        <f>Schema!#REF!&amp;Schema!#REF!&amp;Schema!#REF!&amp;Schema!#REF!</f>
        <v>#REF!</v>
      </c>
      <c r="B123" t="e">
        <f t="shared" si="12"/>
        <v>#REF!</v>
      </c>
      <c r="C123" s="52" t="e">
        <f>IF(A123="","",IF(LEN(Schema!#REF!)=2,1,IF(LEN(Schema!#REF!)=2,10,IF(LEN(Schema!#REF!)=2,100,0))))</f>
        <v>#REF!</v>
      </c>
      <c r="D123" s="52" t="e">
        <f t="shared" si="13"/>
        <v>#REF!</v>
      </c>
      <c r="E123" s="52" t="e">
        <f>IF(A123="","",SUM(Tabel2[[#This Row],[I1]:[I2]]))</f>
        <v>#REF!</v>
      </c>
      <c r="F123" s="53" t="e">
        <f t="shared" si="14"/>
        <v>#REF!</v>
      </c>
      <c r="G123" s="53" t="e">
        <f t="shared" si="15"/>
        <v>#REF!</v>
      </c>
      <c r="H123" s="53" t="e">
        <f t="shared" si="16"/>
        <v>#REF!</v>
      </c>
      <c r="I123" s="53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">
      <c r="A124" t="e">
        <f>Schema!#REF!&amp;Schema!#REF!&amp;Schema!#REF!&amp;Schema!#REF!</f>
        <v>#REF!</v>
      </c>
      <c r="B124" t="e">
        <f t="shared" si="12"/>
        <v>#REF!</v>
      </c>
      <c r="C124" s="52" t="e">
        <f>IF(A124="","",IF(LEN(Schema!#REF!)=2,1,IF(LEN(Schema!#REF!)=2,10,IF(LEN(Schema!#REF!)=2,100,0))))</f>
        <v>#REF!</v>
      </c>
      <c r="D124" s="52" t="e">
        <f t="shared" si="13"/>
        <v>#REF!</v>
      </c>
      <c r="E124" s="52" t="e">
        <f>IF(A124="","",SUM(Tabel2[[#This Row],[I1]:[I2]]))</f>
        <v>#REF!</v>
      </c>
      <c r="F124" s="53" t="e">
        <f t="shared" si="14"/>
        <v>#REF!</v>
      </c>
      <c r="G124" s="53" t="e">
        <f t="shared" si="15"/>
        <v>#REF!</v>
      </c>
      <c r="H124" s="53" t="e">
        <f t="shared" si="16"/>
        <v>#REF!</v>
      </c>
      <c r="I124" s="53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">
      <c r="A125" t="e">
        <f>Schema!#REF!&amp;Schema!#REF!&amp;Schema!#REF!&amp;Schema!#REF!</f>
        <v>#REF!</v>
      </c>
      <c r="B125" t="e">
        <f t="shared" si="12"/>
        <v>#REF!</v>
      </c>
      <c r="C125" s="52" t="e">
        <f>IF(A125="","",IF(LEN(Schema!#REF!)=2,1,IF(LEN(Schema!#REF!)=2,10,IF(LEN(Schema!#REF!)=2,100,0))))</f>
        <v>#REF!</v>
      </c>
      <c r="D125" s="52" t="e">
        <f t="shared" si="13"/>
        <v>#REF!</v>
      </c>
      <c r="E125" s="52" t="e">
        <f>IF(A125="","",SUM(Tabel2[[#This Row],[I1]:[I2]]))</f>
        <v>#REF!</v>
      </c>
      <c r="F125" s="53" t="e">
        <f t="shared" si="14"/>
        <v>#REF!</v>
      </c>
      <c r="G125" s="53" t="e">
        <f t="shared" si="15"/>
        <v>#REF!</v>
      </c>
      <c r="H125" s="53" t="e">
        <f t="shared" si="16"/>
        <v>#REF!</v>
      </c>
      <c r="I125" s="53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">
      <c r="A126" t="e">
        <f>Schema!#REF!&amp;Schema!#REF!&amp;Schema!#REF!&amp;Schema!#REF!</f>
        <v>#REF!</v>
      </c>
      <c r="B126" t="e">
        <f t="shared" si="12"/>
        <v>#REF!</v>
      </c>
      <c r="C126" s="52" t="e">
        <f>IF(A126="","",IF(LEN(Schema!#REF!)=2,1,IF(LEN(Schema!#REF!)=2,10,IF(LEN(Schema!#REF!)=2,100,0))))</f>
        <v>#REF!</v>
      </c>
      <c r="D126" s="52" t="e">
        <f t="shared" si="13"/>
        <v>#REF!</v>
      </c>
      <c r="E126" s="52" t="e">
        <f>IF(A126="","",SUM(Tabel2[[#This Row],[I1]:[I2]]))</f>
        <v>#REF!</v>
      </c>
      <c r="F126" s="53" t="e">
        <f t="shared" si="14"/>
        <v>#REF!</v>
      </c>
      <c r="G126" s="53" t="e">
        <f t="shared" si="15"/>
        <v>#REF!</v>
      </c>
      <c r="H126" s="53" t="e">
        <f t="shared" si="16"/>
        <v>#REF!</v>
      </c>
      <c r="I126" s="53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">
      <c r="A127" t="e">
        <f>Schema!#REF!&amp;Schema!#REF!&amp;Schema!#REF!&amp;Schema!#REF!</f>
        <v>#REF!</v>
      </c>
      <c r="B127" t="e">
        <f t="shared" si="12"/>
        <v>#REF!</v>
      </c>
      <c r="C127" s="52" t="e">
        <f>IF(A127="","",IF(LEN(Schema!#REF!)=2,1,IF(LEN(Schema!#REF!)=2,10,IF(LEN(Schema!#REF!)=2,100,0))))</f>
        <v>#REF!</v>
      </c>
      <c r="D127" s="52" t="e">
        <f t="shared" si="13"/>
        <v>#REF!</v>
      </c>
      <c r="E127" s="52" t="e">
        <f>IF(A127="","",SUM(Tabel2[[#This Row],[I1]:[I2]]))</f>
        <v>#REF!</v>
      </c>
      <c r="F127" s="53" t="e">
        <f t="shared" si="14"/>
        <v>#REF!</v>
      </c>
      <c r="G127" s="53" t="e">
        <f t="shared" si="15"/>
        <v>#REF!</v>
      </c>
      <c r="H127" s="53" t="e">
        <f t="shared" si="16"/>
        <v>#REF!</v>
      </c>
      <c r="I127" s="53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">
      <c r="A128" t="e">
        <f>Schema!#REF!&amp;Schema!#REF!&amp;Schema!#REF!&amp;Schema!#REF!</f>
        <v>#REF!</v>
      </c>
      <c r="B128" t="e">
        <f t="shared" si="12"/>
        <v>#REF!</v>
      </c>
      <c r="C128" s="52" t="e">
        <f>IF(A128="","",IF(LEN(Schema!#REF!)=2,1,IF(LEN(Schema!#REF!)=2,10,IF(LEN(Schema!#REF!)=2,100,0))))</f>
        <v>#REF!</v>
      </c>
      <c r="D128" s="52" t="e">
        <f t="shared" si="13"/>
        <v>#REF!</v>
      </c>
      <c r="E128" s="52" t="e">
        <f>IF(A128="","",SUM(Tabel2[[#This Row],[I1]:[I2]]))</f>
        <v>#REF!</v>
      </c>
      <c r="F128" s="53" t="e">
        <f t="shared" si="14"/>
        <v>#REF!</v>
      </c>
      <c r="G128" s="53" t="e">
        <f t="shared" si="15"/>
        <v>#REF!</v>
      </c>
      <c r="H128" s="53" t="e">
        <f t="shared" si="16"/>
        <v>#REF!</v>
      </c>
      <c r="I128" s="53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">
      <c r="A129" t="e">
        <f>Schema!#REF!&amp;Schema!#REF!&amp;Schema!#REF!&amp;Schema!#REF!</f>
        <v>#REF!</v>
      </c>
      <c r="B129" t="e">
        <f t="shared" si="12"/>
        <v>#REF!</v>
      </c>
      <c r="C129" s="52" t="e">
        <f>IF(A129="","",IF(LEN(Schema!#REF!)=2,1,IF(LEN(Schema!#REF!)=2,10,IF(LEN(Schema!#REF!)=2,100,0))))</f>
        <v>#REF!</v>
      </c>
      <c r="D129" s="52" t="e">
        <f t="shared" si="13"/>
        <v>#REF!</v>
      </c>
      <c r="E129" s="52" t="e">
        <f>IF(A129="","",SUM(Tabel2[[#This Row],[I1]:[I2]]))</f>
        <v>#REF!</v>
      </c>
      <c r="F129" s="53" t="e">
        <f t="shared" si="14"/>
        <v>#REF!</v>
      </c>
      <c r="G129" s="53" t="e">
        <f t="shared" si="15"/>
        <v>#REF!</v>
      </c>
      <c r="H129" s="53" t="e">
        <f t="shared" si="16"/>
        <v>#REF!</v>
      </c>
      <c r="I129" s="53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">
      <c r="A130" t="e">
        <f>Schema!#REF!&amp;Schema!#REF!&amp;Schema!#REF!&amp;Schema!#REF!</f>
        <v>#REF!</v>
      </c>
      <c r="B130" t="e">
        <f t="shared" si="12"/>
        <v>#REF!</v>
      </c>
      <c r="C130" s="52" t="e">
        <f>IF(A130="","",IF(LEN(Schema!#REF!)=2,1,IF(LEN(Schema!#REF!)=2,10,IF(LEN(Schema!#REF!)=2,100,0))))</f>
        <v>#REF!</v>
      </c>
      <c r="D130" s="52" t="e">
        <f t="shared" si="13"/>
        <v>#REF!</v>
      </c>
      <c r="E130" s="52" t="e">
        <f>IF(A130="","",SUM(Tabel2[[#This Row],[I1]:[I2]]))</f>
        <v>#REF!</v>
      </c>
      <c r="F130" s="53" t="e">
        <f t="shared" si="14"/>
        <v>#REF!</v>
      </c>
      <c r="G130" s="53" t="e">
        <f t="shared" si="15"/>
        <v>#REF!</v>
      </c>
      <c r="H130" s="53" t="e">
        <f t="shared" si="16"/>
        <v>#REF!</v>
      </c>
      <c r="I130" s="53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52" t="e">
        <f>IF(A131="","",IF(LEN(Schema!#REF!)=2,1,IF(LEN(Schema!#REF!)=2,10,IF(LEN(Schema!#REF!)=2,100,0))))</f>
        <v>#REF!</v>
      </c>
      <c r="D131" s="52" t="e">
        <f t="shared" ref="D131:D194" si="19">IF(C131=0,D130,C131)</f>
        <v>#REF!</v>
      </c>
      <c r="E131" s="52" t="e">
        <f>IF(A131="","",SUM(Tabel2[[#This Row],[I1]:[I2]]))</f>
        <v>#REF!</v>
      </c>
      <c r="F131" s="53" t="e">
        <f t="shared" ref="F131:F194" si="20">IF(A131="","",IF(C131=1,B131,F130))</f>
        <v>#REF!</v>
      </c>
      <c r="G131" s="53" t="e">
        <f t="shared" ref="G131:G194" si="21">IF(C131=10,A131,IF(OR(C131=0,C131=100),G130,""))</f>
        <v>#REF!</v>
      </c>
      <c r="H131" s="53" t="e">
        <f t="shared" ref="H131:H194" si="22">IF(E131=200,B131,IF(C131=0,H130,""))</f>
        <v>#REF!</v>
      </c>
      <c r="I131" s="53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">
      <c r="A132" t="e">
        <f>Schema!#REF!&amp;Schema!#REF!&amp;Schema!#REF!&amp;Schema!#REF!</f>
        <v>#REF!</v>
      </c>
      <c r="B132" t="e">
        <f t="shared" si="18"/>
        <v>#REF!</v>
      </c>
      <c r="C132" s="52" t="e">
        <f>IF(A132="","",IF(LEN(Schema!#REF!)=2,1,IF(LEN(Schema!#REF!)=2,10,IF(LEN(Schema!#REF!)=2,100,0))))</f>
        <v>#REF!</v>
      </c>
      <c r="D132" s="52" t="e">
        <f t="shared" si="19"/>
        <v>#REF!</v>
      </c>
      <c r="E132" s="52" t="e">
        <f>IF(A132="","",SUM(Tabel2[[#This Row],[I1]:[I2]]))</f>
        <v>#REF!</v>
      </c>
      <c r="F132" s="53" t="e">
        <f t="shared" si="20"/>
        <v>#REF!</v>
      </c>
      <c r="G132" s="53" t="e">
        <f t="shared" si="21"/>
        <v>#REF!</v>
      </c>
      <c r="H132" s="53" t="e">
        <f t="shared" si="22"/>
        <v>#REF!</v>
      </c>
      <c r="I132" s="53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">
      <c r="A133" t="e">
        <f>Schema!#REF!&amp;Schema!#REF!&amp;Schema!#REF!&amp;Schema!#REF!</f>
        <v>#REF!</v>
      </c>
      <c r="B133" t="e">
        <f t="shared" si="18"/>
        <v>#REF!</v>
      </c>
      <c r="C133" s="52" t="e">
        <f>IF(A133="","",IF(LEN(Schema!#REF!)=2,1,IF(LEN(Schema!#REF!)=2,10,IF(LEN(Schema!#REF!)=2,100,0))))</f>
        <v>#REF!</v>
      </c>
      <c r="D133" s="52" t="e">
        <f t="shared" si="19"/>
        <v>#REF!</v>
      </c>
      <c r="E133" s="52" t="e">
        <f>IF(A133="","",SUM(Tabel2[[#This Row],[I1]:[I2]]))</f>
        <v>#REF!</v>
      </c>
      <c r="F133" s="53" t="e">
        <f t="shared" si="20"/>
        <v>#REF!</v>
      </c>
      <c r="G133" s="53" t="e">
        <f t="shared" si="21"/>
        <v>#REF!</v>
      </c>
      <c r="H133" s="53" t="e">
        <f t="shared" si="22"/>
        <v>#REF!</v>
      </c>
      <c r="I133" s="53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">
      <c r="A134" t="e">
        <f>Schema!#REF!&amp;Schema!#REF!&amp;Schema!#REF!&amp;Schema!#REF!</f>
        <v>#REF!</v>
      </c>
      <c r="B134" t="e">
        <f t="shared" si="18"/>
        <v>#REF!</v>
      </c>
      <c r="C134" s="52" t="e">
        <f>IF(A134="","",IF(LEN(Schema!#REF!)=2,1,IF(LEN(Schema!#REF!)=2,10,IF(LEN(Schema!#REF!)=2,100,0))))</f>
        <v>#REF!</v>
      </c>
      <c r="D134" s="52" t="e">
        <f t="shared" si="19"/>
        <v>#REF!</v>
      </c>
      <c r="E134" s="52" t="e">
        <f>IF(A134="","",SUM(Tabel2[[#This Row],[I1]:[I2]]))</f>
        <v>#REF!</v>
      </c>
      <c r="F134" s="53" t="e">
        <f t="shared" si="20"/>
        <v>#REF!</v>
      </c>
      <c r="G134" s="53" t="e">
        <f t="shared" si="21"/>
        <v>#REF!</v>
      </c>
      <c r="H134" s="53" t="e">
        <f t="shared" si="22"/>
        <v>#REF!</v>
      </c>
      <c r="I134" s="53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">
      <c r="A135" t="e">
        <f>Schema!#REF!&amp;Schema!#REF!&amp;Schema!#REF!&amp;Schema!#REF!</f>
        <v>#REF!</v>
      </c>
      <c r="B135" t="e">
        <f t="shared" si="18"/>
        <v>#REF!</v>
      </c>
      <c r="C135" s="52" t="e">
        <f>IF(A135="","",IF(LEN(Schema!#REF!)=2,1,IF(LEN(Schema!#REF!)=2,10,IF(LEN(Schema!#REF!)=2,100,0))))</f>
        <v>#REF!</v>
      </c>
      <c r="D135" s="52" t="e">
        <f t="shared" si="19"/>
        <v>#REF!</v>
      </c>
      <c r="E135" s="52" t="e">
        <f>IF(A135="","",SUM(Tabel2[[#This Row],[I1]:[I2]]))</f>
        <v>#REF!</v>
      </c>
      <c r="F135" s="53" t="e">
        <f t="shared" si="20"/>
        <v>#REF!</v>
      </c>
      <c r="G135" s="53" t="e">
        <f t="shared" si="21"/>
        <v>#REF!</v>
      </c>
      <c r="H135" s="53" t="e">
        <f t="shared" si="22"/>
        <v>#REF!</v>
      </c>
      <c r="I135" s="53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">
      <c r="A136" t="e">
        <f>Schema!#REF!&amp;Schema!#REF!&amp;Schema!#REF!&amp;Schema!#REF!</f>
        <v>#REF!</v>
      </c>
      <c r="B136" t="e">
        <f t="shared" si="18"/>
        <v>#REF!</v>
      </c>
      <c r="C136" s="52" t="e">
        <f>IF(A136="","",IF(LEN(Schema!#REF!)=2,1,IF(LEN(Schema!#REF!)=2,10,IF(LEN(Schema!#REF!)=2,100,0))))</f>
        <v>#REF!</v>
      </c>
      <c r="D136" s="52" t="e">
        <f t="shared" si="19"/>
        <v>#REF!</v>
      </c>
      <c r="E136" s="52" t="e">
        <f>IF(A136="","",SUM(Tabel2[[#This Row],[I1]:[I2]]))</f>
        <v>#REF!</v>
      </c>
      <c r="F136" s="53" t="e">
        <f t="shared" si="20"/>
        <v>#REF!</v>
      </c>
      <c r="G136" s="53" t="e">
        <f t="shared" si="21"/>
        <v>#REF!</v>
      </c>
      <c r="H136" s="53" t="e">
        <f t="shared" si="22"/>
        <v>#REF!</v>
      </c>
      <c r="I136" s="53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">
      <c r="A137" t="e">
        <f>Schema!#REF!&amp;Schema!#REF!&amp;Schema!#REF!&amp;Schema!#REF!</f>
        <v>#REF!</v>
      </c>
      <c r="B137" t="e">
        <f t="shared" si="18"/>
        <v>#REF!</v>
      </c>
      <c r="C137" s="52" t="e">
        <f>IF(A137="","",IF(LEN(Schema!#REF!)=2,1,IF(LEN(Schema!#REF!)=2,10,IF(LEN(Schema!#REF!)=2,100,0))))</f>
        <v>#REF!</v>
      </c>
      <c r="D137" s="52" t="e">
        <f t="shared" si="19"/>
        <v>#REF!</v>
      </c>
      <c r="E137" s="52" t="e">
        <f>IF(A137="","",SUM(Tabel2[[#This Row],[I1]:[I2]]))</f>
        <v>#REF!</v>
      </c>
      <c r="F137" s="53" t="e">
        <f t="shared" si="20"/>
        <v>#REF!</v>
      </c>
      <c r="G137" s="53" t="e">
        <f t="shared" si="21"/>
        <v>#REF!</v>
      </c>
      <c r="H137" s="53" t="e">
        <f t="shared" si="22"/>
        <v>#REF!</v>
      </c>
      <c r="I137" s="53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">
      <c r="A138" t="e">
        <f>Schema!#REF!&amp;Schema!#REF!&amp;Schema!#REF!&amp;Schema!#REF!</f>
        <v>#REF!</v>
      </c>
      <c r="B138" t="e">
        <f t="shared" si="18"/>
        <v>#REF!</v>
      </c>
      <c r="C138" s="52" t="e">
        <f>IF(A138="","",IF(LEN(Schema!#REF!)=2,1,IF(LEN(Schema!#REF!)=2,10,IF(LEN(Schema!#REF!)=2,100,0))))</f>
        <v>#REF!</v>
      </c>
      <c r="D138" s="52" t="e">
        <f t="shared" si="19"/>
        <v>#REF!</v>
      </c>
      <c r="E138" s="52" t="e">
        <f>IF(A138="","",SUM(Tabel2[[#This Row],[I1]:[I2]]))</f>
        <v>#REF!</v>
      </c>
      <c r="F138" s="53" t="e">
        <f t="shared" si="20"/>
        <v>#REF!</v>
      </c>
      <c r="G138" s="53" t="e">
        <f t="shared" si="21"/>
        <v>#REF!</v>
      </c>
      <c r="H138" s="53" t="e">
        <f t="shared" si="22"/>
        <v>#REF!</v>
      </c>
      <c r="I138" s="53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">
      <c r="A139" t="e">
        <f>Schema!#REF!&amp;Schema!#REF!&amp;Schema!#REF!&amp;Schema!#REF!</f>
        <v>#REF!</v>
      </c>
      <c r="B139" t="e">
        <f t="shared" si="18"/>
        <v>#REF!</v>
      </c>
      <c r="C139" s="52" t="e">
        <f>IF(A139="","",IF(LEN(Schema!#REF!)=2,1,IF(LEN(Schema!#REF!)=2,10,IF(LEN(Schema!#REF!)=2,100,0))))</f>
        <v>#REF!</v>
      </c>
      <c r="D139" s="52" t="e">
        <f t="shared" si="19"/>
        <v>#REF!</v>
      </c>
      <c r="E139" s="52" t="e">
        <f>IF(A139="","",SUM(Tabel2[[#This Row],[I1]:[I2]]))</f>
        <v>#REF!</v>
      </c>
      <c r="F139" s="53" t="e">
        <f t="shared" si="20"/>
        <v>#REF!</v>
      </c>
      <c r="G139" s="53" t="e">
        <f t="shared" si="21"/>
        <v>#REF!</v>
      </c>
      <c r="H139" s="53" t="e">
        <f t="shared" si="22"/>
        <v>#REF!</v>
      </c>
      <c r="I139" s="53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">
      <c r="A140" t="e">
        <f>Schema!#REF!&amp;Schema!#REF!&amp;Schema!#REF!&amp;Schema!#REF!</f>
        <v>#REF!</v>
      </c>
      <c r="B140" t="e">
        <f t="shared" si="18"/>
        <v>#REF!</v>
      </c>
      <c r="C140" s="52" t="e">
        <f>IF(A140="","",IF(LEN(Schema!#REF!)=2,1,IF(LEN(Schema!#REF!)=2,10,IF(LEN(Schema!#REF!)=2,100,0))))</f>
        <v>#REF!</v>
      </c>
      <c r="D140" s="52" t="e">
        <f t="shared" si="19"/>
        <v>#REF!</v>
      </c>
      <c r="E140" s="52" t="e">
        <f>IF(A140="","",SUM(Tabel2[[#This Row],[I1]:[I2]]))</f>
        <v>#REF!</v>
      </c>
      <c r="F140" s="53" t="e">
        <f t="shared" si="20"/>
        <v>#REF!</v>
      </c>
      <c r="G140" s="53" t="e">
        <f t="shared" si="21"/>
        <v>#REF!</v>
      </c>
      <c r="H140" s="53" t="e">
        <f t="shared" si="22"/>
        <v>#REF!</v>
      </c>
      <c r="I140" s="53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">
      <c r="A141" t="e">
        <f>Schema!#REF!&amp;Schema!#REF!&amp;Schema!#REF!&amp;Schema!#REF!</f>
        <v>#REF!</v>
      </c>
      <c r="B141" t="e">
        <f t="shared" si="18"/>
        <v>#REF!</v>
      </c>
      <c r="C141" s="52" t="e">
        <f>IF(A141="","",IF(LEN(Schema!#REF!)=2,1,IF(LEN(Schema!#REF!)=2,10,IF(LEN(Schema!#REF!)=2,100,0))))</f>
        <v>#REF!</v>
      </c>
      <c r="D141" s="52" t="e">
        <f t="shared" si="19"/>
        <v>#REF!</v>
      </c>
      <c r="E141" s="52" t="e">
        <f>IF(A141="","",SUM(Tabel2[[#This Row],[I1]:[I2]]))</f>
        <v>#REF!</v>
      </c>
      <c r="F141" s="53" t="e">
        <f t="shared" si="20"/>
        <v>#REF!</v>
      </c>
      <c r="G141" s="53" t="e">
        <f t="shared" si="21"/>
        <v>#REF!</v>
      </c>
      <c r="H141" s="53" t="e">
        <f t="shared" si="22"/>
        <v>#REF!</v>
      </c>
      <c r="I141" s="53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">
      <c r="A142" t="e">
        <f>Schema!#REF!&amp;Schema!#REF!&amp;Schema!#REF!&amp;Schema!#REF!</f>
        <v>#REF!</v>
      </c>
      <c r="B142" t="e">
        <f t="shared" si="18"/>
        <v>#REF!</v>
      </c>
      <c r="C142" s="52" t="e">
        <f>IF(A142="","",IF(LEN(Schema!#REF!)=2,1,IF(LEN(Schema!#REF!)=2,10,IF(LEN(Schema!#REF!)=2,100,0))))</f>
        <v>#REF!</v>
      </c>
      <c r="D142" s="52" t="e">
        <f t="shared" si="19"/>
        <v>#REF!</v>
      </c>
      <c r="E142" s="52" t="e">
        <f>IF(A142="","",SUM(Tabel2[[#This Row],[I1]:[I2]]))</f>
        <v>#REF!</v>
      </c>
      <c r="F142" s="53" t="e">
        <f t="shared" si="20"/>
        <v>#REF!</v>
      </c>
      <c r="G142" s="53" t="e">
        <f t="shared" si="21"/>
        <v>#REF!</v>
      </c>
      <c r="H142" s="53" t="e">
        <f t="shared" si="22"/>
        <v>#REF!</v>
      </c>
      <c r="I142" s="53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">
      <c r="A143" t="e">
        <f>Schema!#REF!&amp;Schema!#REF!&amp;Schema!#REF!&amp;Schema!#REF!</f>
        <v>#REF!</v>
      </c>
      <c r="B143" t="e">
        <f t="shared" si="18"/>
        <v>#REF!</v>
      </c>
      <c r="C143" s="52" t="e">
        <f>IF(A143="","",IF(LEN(Schema!#REF!)=2,1,IF(LEN(Schema!#REF!)=2,10,IF(LEN(Schema!#REF!)=2,100,0))))</f>
        <v>#REF!</v>
      </c>
      <c r="D143" s="52" t="e">
        <f t="shared" si="19"/>
        <v>#REF!</v>
      </c>
      <c r="E143" s="52" t="e">
        <f>IF(A143="","",SUM(Tabel2[[#This Row],[I1]:[I2]]))</f>
        <v>#REF!</v>
      </c>
      <c r="F143" s="53" t="e">
        <f t="shared" si="20"/>
        <v>#REF!</v>
      </c>
      <c r="G143" s="53" t="e">
        <f t="shared" si="21"/>
        <v>#REF!</v>
      </c>
      <c r="H143" s="53" t="e">
        <f t="shared" si="22"/>
        <v>#REF!</v>
      </c>
      <c r="I143" s="53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">
      <c r="A144" t="e">
        <f>Schema!#REF!&amp;Schema!#REF!&amp;Schema!#REF!&amp;Schema!#REF!</f>
        <v>#REF!</v>
      </c>
      <c r="B144" t="e">
        <f t="shared" si="18"/>
        <v>#REF!</v>
      </c>
      <c r="C144" s="52" t="e">
        <f>IF(A144="","",IF(LEN(Schema!#REF!)=2,1,IF(LEN(Schema!#REF!)=2,10,IF(LEN(Schema!#REF!)=2,100,0))))</f>
        <v>#REF!</v>
      </c>
      <c r="D144" s="52" t="e">
        <f t="shared" si="19"/>
        <v>#REF!</v>
      </c>
      <c r="E144" s="52" t="e">
        <f>IF(A144="","",SUM(Tabel2[[#This Row],[I1]:[I2]]))</f>
        <v>#REF!</v>
      </c>
      <c r="F144" s="53" t="e">
        <f t="shared" si="20"/>
        <v>#REF!</v>
      </c>
      <c r="G144" s="53" t="e">
        <f t="shared" si="21"/>
        <v>#REF!</v>
      </c>
      <c r="H144" s="53" t="e">
        <f t="shared" si="22"/>
        <v>#REF!</v>
      </c>
      <c r="I144" s="53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">
      <c r="A145" t="e">
        <f>Schema!#REF!&amp;Schema!#REF!&amp;Schema!#REF!&amp;Schema!#REF!</f>
        <v>#REF!</v>
      </c>
      <c r="B145" t="e">
        <f t="shared" si="18"/>
        <v>#REF!</v>
      </c>
      <c r="C145" s="52" t="e">
        <f>IF(A145="","",IF(LEN(Schema!#REF!)=2,1,IF(LEN(Schema!#REF!)=2,10,IF(LEN(Schema!#REF!)=2,100,0))))</f>
        <v>#REF!</v>
      </c>
      <c r="D145" s="52" t="e">
        <f t="shared" si="19"/>
        <v>#REF!</v>
      </c>
      <c r="E145" s="52" t="e">
        <f>IF(A145="","",SUM(Tabel2[[#This Row],[I1]:[I2]]))</f>
        <v>#REF!</v>
      </c>
      <c r="F145" s="53" t="e">
        <f t="shared" si="20"/>
        <v>#REF!</v>
      </c>
      <c r="G145" s="53" t="e">
        <f t="shared" si="21"/>
        <v>#REF!</v>
      </c>
      <c r="H145" s="53" t="e">
        <f t="shared" si="22"/>
        <v>#REF!</v>
      </c>
      <c r="I145" s="53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">
      <c r="A146" t="e">
        <f>Schema!#REF!&amp;Schema!#REF!&amp;Schema!#REF!&amp;Schema!#REF!</f>
        <v>#REF!</v>
      </c>
      <c r="B146" t="e">
        <f t="shared" si="18"/>
        <v>#REF!</v>
      </c>
      <c r="C146" s="52" t="e">
        <f>IF(A146="","",IF(LEN(Schema!#REF!)=2,1,IF(LEN(Schema!#REF!)=2,10,IF(LEN(Schema!#REF!)=2,100,0))))</f>
        <v>#REF!</v>
      </c>
      <c r="D146" s="52" t="e">
        <f t="shared" si="19"/>
        <v>#REF!</v>
      </c>
      <c r="E146" s="52" t="e">
        <f>IF(A146="","",SUM(Tabel2[[#This Row],[I1]:[I2]]))</f>
        <v>#REF!</v>
      </c>
      <c r="F146" s="53" t="e">
        <f t="shared" si="20"/>
        <v>#REF!</v>
      </c>
      <c r="G146" s="53" t="e">
        <f t="shared" si="21"/>
        <v>#REF!</v>
      </c>
      <c r="H146" s="53" t="e">
        <f t="shared" si="22"/>
        <v>#REF!</v>
      </c>
      <c r="I146" s="53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">
      <c r="A147" t="e">
        <f>Schema!#REF!&amp;Schema!#REF!&amp;Schema!#REF!&amp;Schema!#REF!</f>
        <v>#REF!</v>
      </c>
      <c r="B147" t="e">
        <f t="shared" si="18"/>
        <v>#REF!</v>
      </c>
      <c r="C147" s="52" t="e">
        <f>IF(A147="","",IF(LEN(Schema!#REF!)=2,1,IF(LEN(Schema!#REF!)=2,10,IF(LEN(Schema!#REF!)=2,100,0))))</f>
        <v>#REF!</v>
      </c>
      <c r="D147" s="52" t="e">
        <f t="shared" si="19"/>
        <v>#REF!</v>
      </c>
      <c r="E147" s="52" t="e">
        <f>IF(A147="","",SUM(Tabel2[[#This Row],[I1]:[I2]]))</f>
        <v>#REF!</v>
      </c>
      <c r="F147" s="53" t="e">
        <f t="shared" si="20"/>
        <v>#REF!</v>
      </c>
      <c r="G147" s="53" t="e">
        <f t="shared" si="21"/>
        <v>#REF!</v>
      </c>
      <c r="H147" s="53" t="e">
        <f t="shared" si="22"/>
        <v>#REF!</v>
      </c>
      <c r="I147" s="53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">
      <c r="A148" t="e">
        <f>Schema!#REF!&amp;Schema!#REF!&amp;Schema!#REF!&amp;Schema!#REF!</f>
        <v>#REF!</v>
      </c>
      <c r="B148" t="e">
        <f t="shared" si="18"/>
        <v>#REF!</v>
      </c>
      <c r="C148" s="52" t="e">
        <f>IF(A148="","",IF(LEN(Schema!#REF!)=2,1,IF(LEN(Schema!#REF!)=2,10,IF(LEN(Schema!#REF!)=2,100,0))))</f>
        <v>#REF!</v>
      </c>
      <c r="D148" s="52" t="e">
        <f t="shared" si="19"/>
        <v>#REF!</v>
      </c>
      <c r="E148" s="52" t="e">
        <f>IF(A148="","",SUM(Tabel2[[#This Row],[I1]:[I2]]))</f>
        <v>#REF!</v>
      </c>
      <c r="F148" s="53" t="e">
        <f t="shared" si="20"/>
        <v>#REF!</v>
      </c>
      <c r="G148" s="53" t="e">
        <f t="shared" si="21"/>
        <v>#REF!</v>
      </c>
      <c r="H148" s="53" t="e">
        <f t="shared" si="22"/>
        <v>#REF!</v>
      </c>
      <c r="I148" s="53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">
      <c r="A149" t="e">
        <f>Schema!#REF!&amp;Schema!#REF!&amp;Schema!#REF!&amp;Schema!#REF!</f>
        <v>#REF!</v>
      </c>
      <c r="B149" t="e">
        <f t="shared" si="18"/>
        <v>#REF!</v>
      </c>
      <c r="C149" s="52" t="e">
        <f>IF(A149="","",IF(LEN(Schema!#REF!)=2,1,IF(LEN(Schema!#REF!)=2,10,IF(LEN(Schema!#REF!)=2,100,0))))</f>
        <v>#REF!</v>
      </c>
      <c r="D149" s="52" t="e">
        <f t="shared" si="19"/>
        <v>#REF!</v>
      </c>
      <c r="E149" s="52" t="e">
        <f>IF(A149="","",SUM(Tabel2[[#This Row],[I1]:[I2]]))</f>
        <v>#REF!</v>
      </c>
      <c r="F149" s="53" t="e">
        <f t="shared" si="20"/>
        <v>#REF!</v>
      </c>
      <c r="G149" s="53" t="e">
        <f t="shared" si="21"/>
        <v>#REF!</v>
      </c>
      <c r="H149" s="53" t="e">
        <f t="shared" si="22"/>
        <v>#REF!</v>
      </c>
      <c r="I149" s="53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">
      <c r="A150" t="e">
        <f>Schema!#REF!&amp;Schema!#REF!&amp;Schema!#REF!&amp;Schema!#REF!</f>
        <v>#REF!</v>
      </c>
      <c r="B150" t="e">
        <f t="shared" si="18"/>
        <v>#REF!</v>
      </c>
      <c r="C150" s="52" t="e">
        <f>IF(A150="","",IF(LEN(Schema!#REF!)=2,1,IF(LEN(Schema!#REF!)=2,10,IF(LEN(Schema!#REF!)=2,100,0))))</f>
        <v>#REF!</v>
      </c>
      <c r="D150" s="52" t="e">
        <f t="shared" si="19"/>
        <v>#REF!</v>
      </c>
      <c r="E150" s="52" t="e">
        <f>IF(A150="","",SUM(Tabel2[[#This Row],[I1]:[I2]]))</f>
        <v>#REF!</v>
      </c>
      <c r="F150" s="53" t="e">
        <f t="shared" si="20"/>
        <v>#REF!</v>
      </c>
      <c r="G150" s="53" t="e">
        <f t="shared" si="21"/>
        <v>#REF!</v>
      </c>
      <c r="H150" s="53" t="e">
        <f t="shared" si="22"/>
        <v>#REF!</v>
      </c>
      <c r="I150" s="53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">
      <c r="A151" t="e">
        <f>Schema!#REF!&amp;Schema!#REF!&amp;Schema!#REF!&amp;Schema!#REF!</f>
        <v>#REF!</v>
      </c>
      <c r="B151" t="e">
        <f t="shared" si="18"/>
        <v>#REF!</v>
      </c>
      <c r="C151" s="52" t="e">
        <f>IF(A151="","",IF(LEN(Schema!#REF!)=2,1,IF(LEN(Schema!#REF!)=2,10,IF(LEN(Schema!#REF!)=2,100,0))))</f>
        <v>#REF!</v>
      </c>
      <c r="D151" s="52" t="e">
        <f t="shared" si="19"/>
        <v>#REF!</v>
      </c>
      <c r="E151" s="52" t="e">
        <f>IF(A151="","",SUM(Tabel2[[#This Row],[I1]:[I2]]))</f>
        <v>#REF!</v>
      </c>
      <c r="F151" s="53" t="e">
        <f t="shared" si="20"/>
        <v>#REF!</v>
      </c>
      <c r="G151" s="53" t="e">
        <f t="shared" si="21"/>
        <v>#REF!</v>
      </c>
      <c r="H151" s="53" t="e">
        <f t="shared" si="22"/>
        <v>#REF!</v>
      </c>
      <c r="I151" s="53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">
      <c r="A152" t="e">
        <f>Schema!#REF!&amp;Schema!#REF!&amp;Schema!#REF!&amp;Schema!#REF!</f>
        <v>#REF!</v>
      </c>
      <c r="B152" t="e">
        <f t="shared" si="18"/>
        <v>#REF!</v>
      </c>
      <c r="C152" s="52" t="e">
        <f>IF(A152="","",IF(LEN(Schema!#REF!)=2,1,IF(LEN(Schema!#REF!)=2,10,IF(LEN(Schema!#REF!)=2,100,0))))</f>
        <v>#REF!</v>
      </c>
      <c r="D152" s="52" t="e">
        <f t="shared" si="19"/>
        <v>#REF!</v>
      </c>
      <c r="E152" s="52" t="e">
        <f>IF(A152="","",SUM(Tabel2[[#This Row],[I1]:[I2]]))</f>
        <v>#REF!</v>
      </c>
      <c r="F152" s="53" t="e">
        <f t="shared" si="20"/>
        <v>#REF!</v>
      </c>
      <c r="G152" s="53" t="e">
        <f t="shared" si="21"/>
        <v>#REF!</v>
      </c>
      <c r="H152" s="53" t="e">
        <f t="shared" si="22"/>
        <v>#REF!</v>
      </c>
      <c r="I152" s="53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">
      <c r="A153" t="e">
        <f>Schema!#REF!&amp;Schema!#REF!&amp;Schema!#REF!&amp;Schema!#REF!</f>
        <v>#REF!</v>
      </c>
      <c r="B153" t="e">
        <f t="shared" si="18"/>
        <v>#REF!</v>
      </c>
      <c r="C153" s="52" t="e">
        <f>IF(A153="","",IF(LEN(Schema!#REF!)=2,1,IF(LEN(Schema!#REF!)=2,10,IF(LEN(Schema!#REF!)=2,100,0))))</f>
        <v>#REF!</v>
      </c>
      <c r="D153" s="52" t="e">
        <f t="shared" si="19"/>
        <v>#REF!</v>
      </c>
      <c r="E153" s="52" t="e">
        <f>IF(A153="","",SUM(Tabel2[[#This Row],[I1]:[I2]]))</f>
        <v>#REF!</v>
      </c>
      <c r="F153" s="53" t="e">
        <f t="shared" si="20"/>
        <v>#REF!</v>
      </c>
      <c r="G153" s="53" t="e">
        <f t="shared" si="21"/>
        <v>#REF!</v>
      </c>
      <c r="H153" s="53" t="e">
        <f t="shared" si="22"/>
        <v>#REF!</v>
      </c>
      <c r="I153" s="53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">
      <c r="A154" t="e">
        <f>Schema!#REF!&amp;Schema!#REF!&amp;Schema!#REF!&amp;Schema!#REF!</f>
        <v>#REF!</v>
      </c>
      <c r="B154" t="e">
        <f t="shared" si="18"/>
        <v>#REF!</v>
      </c>
      <c r="C154" s="52" t="e">
        <f>IF(A154="","",IF(LEN(Schema!#REF!)=2,1,IF(LEN(Schema!#REF!)=2,10,IF(LEN(Schema!#REF!)=2,100,0))))</f>
        <v>#REF!</v>
      </c>
      <c r="D154" s="52" t="e">
        <f t="shared" si="19"/>
        <v>#REF!</v>
      </c>
      <c r="E154" s="52" t="e">
        <f>IF(A154="","",SUM(Tabel2[[#This Row],[I1]:[I2]]))</f>
        <v>#REF!</v>
      </c>
      <c r="F154" s="53" t="e">
        <f t="shared" si="20"/>
        <v>#REF!</v>
      </c>
      <c r="G154" s="53" t="e">
        <f t="shared" si="21"/>
        <v>#REF!</v>
      </c>
      <c r="H154" s="53" t="e">
        <f t="shared" si="22"/>
        <v>#REF!</v>
      </c>
      <c r="I154" s="53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">
      <c r="A155" t="e">
        <f>Schema!#REF!&amp;Schema!#REF!&amp;Schema!#REF!&amp;Schema!#REF!</f>
        <v>#REF!</v>
      </c>
      <c r="B155" t="e">
        <f t="shared" si="18"/>
        <v>#REF!</v>
      </c>
      <c r="C155" s="52" t="e">
        <f>IF(A155="","",IF(LEN(Schema!#REF!)=2,1,IF(LEN(Schema!#REF!)=2,10,IF(LEN(Schema!#REF!)=2,100,0))))</f>
        <v>#REF!</v>
      </c>
      <c r="D155" s="52" t="e">
        <f t="shared" si="19"/>
        <v>#REF!</v>
      </c>
      <c r="E155" s="52" t="e">
        <f>IF(A155="","",SUM(Tabel2[[#This Row],[I1]:[I2]]))</f>
        <v>#REF!</v>
      </c>
      <c r="F155" s="53" t="e">
        <f t="shared" si="20"/>
        <v>#REF!</v>
      </c>
      <c r="G155" s="53" t="e">
        <f t="shared" si="21"/>
        <v>#REF!</v>
      </c>
      <c r="H155" s="53" t="e">
        <f t="shared" si="22"/>
        <v>#REF!</v>
      </c>
      <c r="I155" s="53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">
      <c r="A156" t="e">
        <f>Schema!#REF!&amp;Schema!#REF!&amp;Schema!#REF!&amp;Schema!#REF!</f>
        <v>#REF!</v>
      </c>
      <c r="B156" t="e">
        <f t="shared" si="18"/>
        <v>#REF!</v>
      </c>
      <c r="C156" s="52" t="e">
        <f>IF(A156="","",IF(LEN(Schema!#REF!)=2,1,IF(LEN(Schema!#REF!)=2,10,IF(LEN(Schema!#REF!)=2,100,0))))</f>
        <v>#REF!</v>
      </c>
      <c r="D156" s="52" t="e">
        <f t="shared" si="19"/>
        <v>#REF!</v>
      </c>
      <c r="E156" s="52" t="e">
        <f>IF(A156="","",SUM(Tabel2[[#This Row],[I1]:[I2]]))</f>
        <v>#REF!</v>
      </c>
      <c r="F156" s="53" t="e">
        <f t="shared" si="20"/>
        <v>#REF!</v>
      </c>
      <c r="G156" s="53" t="e">
        <f t="shared" si="21"/>
        <v>#REF!</v>
      </c>
      <c r="H156" s="53" t="e">
        <f t="shared" si="22"/>
        <v>#REF!</v>
      </c>
      <c r="I156" s="53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">
      <c r="A157" t="e">
        <f>Schema!#REF!&amp;Schema!#REF!&amp;Schema!#REF!&amp;Schema!#REF!</f>
        <v>#REF!</v>
      </c>
      <c r="B157" t="e">
        <f t="shared" si="18"/>
        <v>#REF!</v>
      </c>
      <c r="C157" s="52" t="e">
        <f>IF(A157="","",IF(LEN(Schema!#REF!)=2,1,IF(LEN(Schema!#REF!)=2,10,IF(LEN(Schema!#REF!)=2,100,0))))</f>
        <v>#REF!</v>
      </c>
      <c r="D157" s="52" t="e">
        <f t="shared" si="19"/>
        <v>#REF!</v>
      </c>
      <c r="E157" s="52" t="e">
        <f>IF(A157="","",SUM(Tabel2[[#This Row],[I1]:[I2]]))</f>
        <v>#REF!</v>
      </c>
      <c r="F157" s="53" t="e">
        <f t="shared" si="20"/>
        <v>#REF!</v>
      </c>
      <c r="G157" s="53" t="e">
        <f t="shared" si="21"/>
        <v>#REF!</v>
      </c>
      <c r="H157" s="53" t="e">
        <f t="shared" si="22"/>
        <v>#REF!</v>
      </c>
      <c r="I157" s="53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">
      <c r="A158" t="e">
        <f>Schema!#REF!&amp;Schema!#REF!&amp;Schema!#REF!&amp;Schema!#REF!</f>
        <v>#REF!</v>
      </c>
      <c r="B158" t="e">
        <f t="shared" si="18"/>
        <v>#REF!</v>
      </c>
      <c r="C158" s="52" t="e">
        <f>IF(A158="","",IF(LEN(Schema!#REF!)=2,1,IF(LEN(Schema!#REF!)=2,10,IF(LEN(Schema!#REF!)=2,100,0))))</f>
        <v>#REF!</v>
      </c>
      <c r="D158" s="52" t="e">
        <f t="shared" si="19"/>
        <v>#REF!</v>
      </c>
      <c r="E158" s="52" t="e">
        <f>IF(A158="","",SUM(Tabel2[[#This Row],[I1]:[I2]]))</f>
        <v>#REF!</v>
      </c>
      <c r="F158" s="53" t="e">
        <f t="shared" si="20"/>
        <v>#REF!</v>
      </c>
      <c r="G158" s="53" t="e">
        <f t="shared" si="21"/>
        <v>#REF!</v>
      </c>
      <c r="H158" s="53" t="e">
        <f t="shared" si="22"/>
        <v>#REF!</v>
      </c>
      <c r="I158" s="53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">
      <c r="A159" t="e">
        <f>Schema!#REF!&amp;Schema!#REF!&amp;Schema!#REF!&amp;Schema!#REF!</f>
        <v>#REF!</v>
      </c>
      <c r="B159" t="e">
        <f t="shared" si="18"/>
        <v>#REF!</v>
      </c>
      <c r="C159" s="52" t="e">
        <f>IF(A159="","",IF(LEN(Schema!#REF!)=2,1,IF(LEN(Schema!#REF!)=2,10,IF(LEN(Schema!#REF!)=2,100,0))))</f>
        <v>#REF!</v>
      </c>
      <c r="D159" s="52" t="e">
        <f t="shared" si="19"/>
        <v>#REF!</v>
      </c>
      <c r="E159" s="52" t="e">
        <f>IF(A159="","",SUM(Tabel2[[#This Row],[I1]:[I2]]))</f>
        <v>#REF!</v>
      </c>
      <c r="F159" s="53" t="e">
        <f t="shared" si="20"/>
        <v>#REF!</v>
      </c>
      <c r="G159" s="53" t="e">
        <f t="shared" si="21"/>
        <v>#REF!</v>
      </c>
      <c r="H159" s="53" t="e">
        <f t="shared" si="22"/>
        <v>#REF!</v>
      </c>
      <c r="I159" s="53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">
      <c r="A160" t="e">
        <f>Schema!#REF!&amp;Schema!#REF!&amp;Schema!#REF!&amp;Schema!#REF!</f>
        <v>#REF!</v>
      </c>
      <c r="B160" t="e">
        <f t="shared" si="18"/>
        <v>#REF!</v>
      </c>
      <c r="C160" s="52" t="e">
        <f>IF(A160="","",IF(LEN(Schema!#REF!)=2,1,IF(LEN(Schema!#REF!)=2,10,IF(LEN(Schema!#REF!)=2,100,0))))</f>
        <v>#REF!</v>
      </c>
      <c r="D160" s="52" t="e">
        <f t="shared" si="19"/>
        <v>#REF!</v>
      </c>
      <c r="E160" s="52" t="e">
        <f>IF(A160="","",SUM(Tabel2[[#This Row],[I1]:[I2]]))</f>
        <v>#REF!</v>
      </c>
      <c r="F160" s="53" t="e">
        <f t="shared" si="20"/>
        <v>#REF!</v>
      </c>
      <c r="G160" s="53" t="e">
        <f t="shared" si="21"/>
        <v>#REF!</v>
      </c>
      <c r="H160" s="53" t="e">
        <f t="shared" si="22"/>
        <v>#REF!</v>
      </c>
      <c r="I160" s="53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">
      <c r="A161" t="e">
        <f>Schema!#REF!&amp;Schema!#REF!&amp;Schema!#REF!&amp;Schema!#REF!</f>
        <v>#REF!</v>
      </c>
      <c r="B161" t="e">
        <f t="shared" si="18"/>
        <v>#REF!</v>
      </c>
      <c r="C161" s="52" t="e">
        <f>IF(A161="","",IF(LEN(Schema!#REF!)=2,1,IF(LEN(Schema!#REF!)=2,10,IF(LEN(Schema!#REF!)=2,100,0))))</f>
        <v>#REF!</v>
      </c>
      <c r="D161" s="52" t="e">
        <f t="shared" si="19"/>
        <v>#REF!</v>
      </c>
      <c r="E161" s="52" t="e">
        <f>IF(A161="","",SUM(Tabel2[[#This Row],[I1]:[I2]]))</f>
        <v>#REF!</v>
      </c>
      <c r="F161" s="53" t="e">
        <f t="shared" si="20"/>
        <v>#REF!</v>
      </c>
      <c r="G161" s="53" t="e">
        <f t="shared" si="21"/>
        <v>#REF!</v>
      </c>
      <c r="H161" s="53" t="e">
        <f t="shared" si="22"/>
        <v>#REF!</v>
      </c>
      <c r="I161" s="53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">
      <c r="A162" t="e">
        <f>Schema!#REF!&amp;Schema!#REF!&amp;Schema!#REF!&amp;Schema!#REF!</f>
        <v>#REF!</v>
      </c>
      <c r="B162" t="e">
        <f t="shared" si="18"/>
        <v>#REF!</v>
      </c>
      <c r="C162" s="52" t="e">
        <f>IF(A162="","",IF(LEN(Schema!#REF!)=2,1,IF(LEN(Schema!#REF!)=2,10,IF(LEN(Schema!#REF!)=2,100,0))))</f>
        <v>#REF!</v>
      </c>
      <c r="D162" s="52" t="e">
        <f t="shared" si="19"/>
        <v>#REF!</v>
      </c>
      <c r="E162" s="52" t="e">
        <f>IF(A162="","",SUM(Tabel2[[#This Row],[I1]:[I2]]))</f>
        <v>#REF!</v>
      </c>
      <c r="F162" s="53" t="e">
        <f t="shared" si="20"/>
        <v>#REF!</v>
      </c>
      <c r="G162" s="53" t="e">
        <f t="shared" si="21"/>
        <v>#REF!</v>
      </c>
      <c r="H162" s="53" t="e">
        <f t="shared" si="22"/>
        <v>#REF!</v>
      </c>
      <c r="I162" s="53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">
      <c r="A163" t="e">
        <f>Schema!#REF!&amp;Schema!#REF!&amp;Schema!#REF!&amp;Schema!#REF!</f>
        <v>#REF!</v>
      </c>
      <c r="B163" t="e">
        <f t="shared" si="18"/>
        <v>#REF!</v>
      </c>
      <c r="C163" s="52" t="e">
        <f>IF(A163="","",IF(LEN(Schema!#REF!)=2,1,IF(LEN(Schema!#REF!)=2,10,IF(LEN(Schema!#REF!)=2,100,0))))</f>
        <v>#REF!</v>
      </c>
      <c r="D163" s="52" t="e">
        <f t="shared" si="19"/>
        <v>#REF!</v>
      </c>
      <c r="E163" s="52" t="e">
        <f>IF(A163="","",SUM(Tabel2[[#This Row],[I1]:[I2]]))</f>
        <v>#REF!</v>
      </c>
      <c r="F163" s="53" t="e">
        <f t="shared" si="20"/>
        <v>#REF!</v>
      </c>
      <c r="G163" s="53" t="e">
        <f t="shared" si="21"/>
        <v>#REF!</v>
      </c>
      <c r="H163" s="53" t="e">
        <f t="shared" si="22"/>
        <v>#REF!</v>
      </c>
      <c r="I163" s="53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">
      <c r="A164" t="e">
        <f>Schema!#REF!&amp;Schema!#REF!&amp;Schema!#REF!&amp;Schema!#REF!</f>
        <v>#REF!</v>
      </c>
      <c r="B164" t="e">
        <f t="shared" si="18"/>
        <v>#REF!</v>
      </c>
      <c r="C164" s="52" t="e">
        <f>IF(A164="","",IF(LEN(Schema!#REF!)=2,1,IF(LEN(Schema!#REF!)=2,10,IF(LEN(Schema!#REF!)=2,100,0))))</f>
        <v>#REF!</v>
      </c>
      <c r="D164" s="52" t="e">
        <f t="shared" si="19"/>
        <v>#REF!</v>
      </c>
      <c r="E164" s="52" t="e">
        <f>IF(A164="","",SUM(Tabel2[[#This Row],[I1]:[I2]]))</f>
        <v>#REF!</v>
      </c>
      <c r="F164" s="53" t="e">
        <f t="shared" si="20"/>
        <v>#REF!</v>
      </c>
      <c r="G164" s="53" t="e">
        <f t="shared" si="21"/>
        <v>#REF!</v>
      </c>
      <c r="H164" s="53" t="e">
        <f t="shared" si="22"/>
        <v>#REF!</v>
      </c>
      <c r="I164" s="53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">
      <c r="A165" t="e">
        <f>Schema!#REF!&amp;Schema!#REF!&amp;Schema!#REF!&amp;Schema!#REF!</f>
        <v>#REF!</v>
      </c>
      <c r="B165" t="e">
        <f t="shared" si="18"/>
        <v>#REF!</v>
      </c>
      <c r="C165" s="52" t="e">
        <f>IF(A165="","",IF(LEN(Schema!#REF!)=2,1,IF(LEN(Schema!#REF!)=2,10,IF(LEN(Schema!#REF!)=2,100,0))))</f>
        <v>#REF!</v>
      </c>
      <c r="D165" s="52" t="e">
        <f t="shared" si="19"/>
        <v>#REF!</v>
      </c>
      <c r="E165" s="52" t="e">
        <f>IF(A165="","",SUM(Tabel2[[#This Row],[I1]:[I2]]))</f>
        <v>#REF!</v>
      </c>
      <c r="F165" s="53" t="e">
        <f t="shared" si="20"/>
        <v>#REF!</v>
      </c>
      <c r="G165" s="53" t="e">
        <f t="shared" si="21"/>
        <v>#REF!</v>
      </c>
      <c r="H165" s="53" t="e">
        <f t="shared" si="22"/>
        <v>#REF!</v>
      </c>
      <c r="I165" s="53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">
      <c r="A166" t="e">
        <f>Schema!#REF!&amp;Schema!#REF!&amp;Schema!#REF!&amp;Schema!#REF!</f>
        <v>#REF!</v>
      </c>
      <c r="B166" t="e">
        <f t="shared" si="18"/>
        <v>#REF!</v>
      </c>
      <c r="C166" s="52" t="e">
        <f>IF(A166="","",IF(LEN(Schema!#REF!)=2,1,IF(LEN(Schema!#REF!)=2,10,IF(LEN(Schema!#REF!)=2,100,0))))</f>
        <v>#REF!</v>
      </c>
      <c r="D166" s="52" t="e">
        <f t="shared" si="19"/>
        <v>#REF!</v>
      </c>
      <c r="E166" s="52" t="e">
        <f>IF(A166="","",SUM(Tabel2[[#This Row],[I1]:[I2]]))</f>
        <v>#REF!</v>
      </c>
      <c r="F166" s="53" t="e">
        <f t="shared" si="20"/>
        <v>#REF!</v>
      </c>
      <c r="G166" s="53" t="e">
        <f t="shared" si="21"/>
        <v>#REF!</v>
      </c>
      <c r="H166" s="53" t="e">
        <f t="shared" si="22"/>
        <v>#REF!</v>
      </c>
      <c r="I166" s="53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">
      <c r="A167" t="e">
        <f>Schema!#REF!&amp;Schema!#REF!&amp;Schema!#REF!&amp;Schema!#REF!</f>
        <v>#REF!</v>
      </c>
      <c r="B167" t="e">
        <f t="shared" si="18"/>
        <v>#REF!</v>
      </c>
      <c r="C167" s="52" t="e">
        <f>IF(A167="","",IF(LEN(Schema!#REF!)=2,1,IF(LEN(Schema!#REF!)=2,10,IF(LEN(Schema!#REF!)=2,100,0))))</f>
        <v>#REF!</v>
      </c>
      <c r="D167" s="52" t="e">
        <f t="shared" si="19"/>
        <v>#REF!</v>
      </c>
      <c r="E167" s="52" t="e">
        <f>IF(A167="","",SUM(Tabel2[[#This Row],[I1]:[I2]]))</f>
        <v>#REF!</v>
      </c>
      <c r="F167" s="53" t="e">
        <f t="shared" si="20"/>
        <v>#REF!</v>
      </c>
      <c r="G167" s="53" t="e">
        <f t="shared" si="21"/>
        <v>#REF!</v>
      </c>
      <c r="H167" s="53" t="e">
        <f t="shared" si="22"/>
        <v>#REF!</v>
      </c>
      <c r="I167" s="53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">
      <c r="A168" t="e">
        <f>Schema!#REF!&amp;Schema!#REF!&amp;Schema!#REF!&amp;Schema!#REF!</f>
        <v>#REF!</v>
      </c>
      <c r="B168" t="e">
        <f t="shared" si="18"/>
        <v>#REF!</v>
      </c>
      <c r="C168" s="52" t="e">
        <f>IF(A168="","",IF(LEN(Schema!#REF!)=2,1,IF(LEN(Schema!#REF!)=2,10,IF(LEN(Schema!#REF!)=2,100,0))))</f>
        <v>#REF!</v>
      </c>
      <c r="D168" s="52" t="e">
        <f t="shared" si="19"/>
        <v>#REF!</v>
      </c>
      <c r="E168" s="52" t="e">
        <f>IF(A168="","",SUM(Tabel2[[#This Row],[I1]:[I2]]))</f>
        <v>#REF!</v>
      </c>
      <c r="F168" s="53" t="e">
        <f t="shared" si="20"/>
        <v>#REF!</v>
      </c>
      <c r="G168" s="53" t="e">
        <f t="shared" si="21"/>
        <v>#REF!</v>
      </c>
      <c r="H168" s="53" t="e">
        <f t="shared" si="22"/>
        <v>#REF!</v>
      </c>
      <c r="I168" s="53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">
      <c r="A169" t="e">
        <f>Schema!#REF!&amp;Schema!#REF!&amp;Schema!#REF!&amp;Schema!#REF!</f>
        <v>#REF!</v>
      </c>
      <c r="B169" t="e">
        <f t="shared" si="18"/>
        <v>#REF!</v>
      </c>
      <c r="C169" s="52" t="e">
        <f>IF(A169="","",IF(LEN(Schema!#REF!)=2,1,IF(LEN(Schema!#REF!)=2,10,IF(LEN(Schema!#REF!)=2,100,0))))</f>
        <v>#REF!</v>
      </c>
      <c r="D169" s="52" t="e">
        <f t="shared" si="19"/>
        <v>#REF!</v>
      </c>
      <c r="E169" s="52" t="e">
        <f>IF(A169="","",SUM(Tabel2[[#This Row],[I1]:[I2]]))</f>
        <v>#REF!</v>
      </c>
      <c r="F169" s="53" t="e">
        <f t="shared" si="20"/>
        <v>#REF!</v>
      </c>
      <c r="G169" s="53" t="e">
        <f t="shared" si="21"/>
        <v>#REF!</v>
      </c>
      <c r="H169" s="53" t="e">
        <f t="shared" si="22"/>
        <v>#REF!</v>
      </c>
      <c r="I169" s="53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">
      <c r="A170" t="e">
        <f>Schema!#REF!&amp;Schema!#REF!&amp;Schema!#REF!&amp;Schema!#REF!</f>
        <v>#REF!</v>
      </c>
      <c r="B170" t="e">
        <f t="shared" si="18"/>
        <v>#REF!</v>
      </c>
      <c r="C170" s="52" t="e">
        <f>IF(A170="","",IF(LEN(Schema!#REF!)=2,1,IF(LEN(Schema!#REF!)=2,10,IF(LEN(Schema!#REF!)=2,100,0))))</f>
        <v>#REF!</v>
      </c>
      <c r="D170" s="52" t="e">
        <f t="shared" si="19"/>
        <v>#REF!</v>
      </c>
      <c r="E170" s="52" t="e">
        <f>IF(A170="","",SUM(Tabel2[[#This Row],[I1]:[I2]]))</f>
        <v>#REF!</v>
      </c>
      <c r="F170" s="53" t="e">
        <f t="shared" si="20"/>
        <v>#REF!</v>
      </c>
      <c r="G170" s="53" t="e">
        <f t="shared" si="21"/>
        <v>#REF!</v>
      </c>
      <c r="H170" s="53" t="e">
        <f t="shared" si="22"/>
        <v>#REF!</v>
      </c>
      <c r="I170" s="53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">
      <c r="A171" t="e">
        <f>Schema!#REF!&amp;Schema!#REF!&amp;Schema!#REF!&amp;Schema!#REF!</f>
        <v>#REF!</v>
      </c>
      <c r="B171" t="e">
        <f t="shared" si="18"/>
        <v>#REF!</v>
      </c>
      <c r="C171" s="52" t="e">
        <f>IF(A171="","",IF(LEN(Schema!#REF!)=2,1,IF(LEN(Schema!#REF!)=2,10,IF(LEN(Schema!#REF!)=2,100,0))))</f>
        <v>#REF!</v>
      </c>
      <c r="D171" s="52" t="e">
        <f t="shared" si="19"/>
        <v>#REF!</v>
      </c>
      <c r="E171" s="52" t="e">
        <f>IF(A171="","",SUM(Tabel2[[#This Row],[I1]:[I2]]))</f>
        <v>#REF!</v>
      </c>
      <c r="F171" s="53" t="e">
        <f t="shared" si="20"/>
        <v>#REF!</v>
      </c>
      <c r="G171" s="53" t="e">
        <f t="shared" si="21"/>
        <v>#REF!</v>
      </c>
      <c r="H171" s="53" t="e">
        <f t="shared" si="22"/>
        <v>#REF!</v>
      </c>
      <c r="I171" s="53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">
      <c r="A172" t="e">
        <f>Schema!#REF!&amp;Schema!#REF!&amp;Schema!#REF!&amp;Schema!#REF!</f>
        <v>#REF!</v>
      </c>
      <c r="B172" t="e">
        <f t="shared" si="18"/>
        <v>#REF!</v>
      </c>
      <c r="C172" s="52" t="e">
        <f>IF(A172="","",IF(LEN(Schema!#REF!)=2,1,IF(LEN(Schema!#REF!)=2,10,IF(LEN(Schema!#REF!)=2,100,0))))</f>
        <v>#REF!</v>
      </c>
      <c r="D172" s="52" t="e">
        <f t="shared" si="19"/>
        <v>#REF!</v>
      </c>
      <c r="E172" s="52" t="e">
        <f>IF(A172="","",SUM(Tabel2[[#This Row],[I1]:[I2]]))</f>
        <v>#REF!</v>
      </c>
      <c r="F172" s="53" t="e">
        <f t="shared" si="20"/>
        <v>#REF!</v>
      </c>
      <c r="G172" s="53" t="e">
        <f t="shared" si="21"/>
        <v>#REF!</v>
      </c>
      <c r="H172" s="53" t="e">
        <f t="shared" si="22"/>
        <v>#REF!</v>
      </c>
      <c r="I172" s="53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">
      <c r="A173" t="e">
        <f>Schema!#REF!&amp;Schema!#REF!&amp;Schema!#REF!&amp;Schema!#REF!</f>
        <v>#REF!</v>
      </c>
      <c r="B173" t="e">
        <f t="shared" si="18"/>
        <v>#REF!</v>
      </c>
      <c r="C173" s="52" t="e">
        <f>IF(A173="","",IF(LEN(Schema!#REF!)=2,1,IF(LEN(Schema!#REF!)=2,10,IF(LEN(Schema!#REF!)=2,100,0))))</f>
        <v>#REF!</v>
      </c>
      <c r="D173" s="52" t="e">
        <f t="shared" si="19"/>
        <v>#REF!</v>
      </c>
      <c r="E173" s="52" t="e">
        <f>IF(A173="","",SUM(Tabel2[[#This Row],[I1]:[I2]]))</f>
        <v>#REF!</v>
      </c>
      <c r="F173" s="53" t="e">
        <f t="shared" si="20"/>
        <v>#REF!</v>
      </c>
      <c r="G173" s="53" t="e">
        <f t="shared" si="21"/>
        <v>#REF!</v>
      </c>
      <c r="H173" s="53" t="e">
        <f t="shared" si="22"/>
        <v>#REF!</v>
      </c>
      <c r="I173" s="53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">
      <c r="A174" t="e">
        <f>Schema!#REF!&amp;Schema!#REF!&amp;Schema!#REF!&amp;Schema!#REF!</f>
        <v>#REF!</v>
      </c>
      <c r="B174" t="e">
        <f t="shared" si="18"/>
        <v>#REF!</v>
      </c>
      <c r="C174" s="52" t="e">
        <f>IF(A174="","",IF(LEN(Schema!#REF!)=2,1,IF(LEN(Schema!#REF!)=2,10,IF(LEN(Schema!#REF!)=2,100,0))))</f>
        <v>#REF!</v>
      </c>
      <c r="D174" s="52" t="e">
        <f t="shared" si="19"/>
        <v>#REF!</v>
      </c>
      <c r="E174" s="52" t="e">
        <f>IF(A174="","",SUM(Tabel2[[#This Row],[I1]:[I2]]))</f>
        <v>#REF!</v>
      </c>
      <c r="F174" s="53" t="e">
        <f t="shared" si="20"/>
        <v>#REF!</v>
      </c>
      <c r="G174" s="53" t="e">
        <f t="shared" si="21"/>
        <v>#REF!</v>
      </c>
      <c r="H174" s="53" t="e">
        <f t="shared" si="22"/>
        <v>#REF!</v>
      </c>
      <c r="I174" s="53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">
      <c r="A175" t="e">
        <f>Schema!#REF!&amp;Schema!#REF!&amp;Schema!#REF!&amp;Schema!#REF!</f>
        <v>#REF!</v>
      </c>
      <c r="B175" t="e">
        <f t="shared" si="18"/>
        <v>#REF!</v>
      </c>
      <c r="C175" s="52" t="e">
        <f>IF(A175="","",IF(LEN(Schema!#REF!)=2,1,IF(LEN(Schema!#REF!)=2,10,IF(LEN(Schema!#REF!)=2,100,0))))</f>
        <v>#REF!</v>
      </c>
      <c r="D175" s="52" t="e">
        <f t="shared" si="19"/>
        <v>#REF!</v>
      </c>
      <c r="E175" s="52" t="e">
        <f>IF(A175="","",SUM(Tabel2[[#This Row],[I1]:[I2]]))</f>
        <v>#REF!</v>
      </c>
      <c r="F175" s="53" t="e">
        <f t="shared" si="20"/>
        <v>#REF!</v>
      </c>
      <c r="G175" s="53" t="e">
        <f t="shared" si="21"/>
        <v>#REF!</v>
      </c>
      <c r="H175" s="53" t="e">
        <f t="shared" si="22"/>
        <v>#REF!</v>
      </c>
      <c r="I175" s="53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">
      <c r="A181" t="e">
        <f>Schema!#REF!&amp;Schema!#REF!&amp;Schema!#REF!&amp;Schema!#REF!</f>
        <v>#REF!</v>
      </c>
      <c r="B181" t="e">
        <f t="shared" si="18"/>
        <v>#REF!</v>
      </c>
      <c r="C181" s="52" t="e">
        <f>IF(A181="","",IF(LEN(Schema!#REF!)=2,1,IF(LEN(Schema!#REF!)=2,10,IF(LEN(Schema!#REF!)=2,100,0))))</f>
        <v>#REF!</v>
      </c>
      <c r="D181" s="52" t="e">
        <f t="shared" si="19"/>
        <v>#REF!</v>
      </c>
      <c r="E181" s="52" t="e">
        <f>IF(A181="","",SUM(Tabel2[[#This Row],[I1]:[I2]]))</f>
        <v>#REF!</v>
      </c>
      <c r="F181" s="53" t="e">
        <f t="shared" si="20"/>
        <v>#REF!</v>
      </c>
      <c r="G181" s="53" t="e">
        <f t="shared" si="21"/>
        <v>#REF!</v>
      </c>
      <c r="H181" s="53" t="e">
        <f t="shared" si="22"/>
        <v>#REF!</v>
      </c>
      <c r="I181" s="53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">
      <c r="A182" t="e">
        <f>Schema!#REF!&amp;Schema!#REF!&amp;Schema!#REF!&amp;Schema!#REF!</f>
        <v>#REF!</v>
      </c>
      <c r="B182" t="e">
        <f t="shared" si="18"/>
        <v>#REF!</v>
      </c>
      <c r="C182" s="52" t="e">
        <f>IF(A182="","",IF(LEN(Schema!#REF!)=2,1,IF(LEN(Schema!#REF!)=2,10,IF(LEN(Schema!#REF!)=2,100,0))))</f>
        <v>#REF!</v>
      </c>
      <c r="D182" s="52" t="e">
        <f t="shared" si="19"/>
        <v>#REF!</v>
      </c>
      <c r="E182" s="52" t="e">
        <f>IF(A182="","",SUM(Tabel2[[#This Row],[I1]:[I2]]))</f>
        <v>#REF!</v>
      </c>
      <c r="F182" s="53" t="e">
        <f t="shared" si="20"/>
        <v>#REF!</v>
      </c>
      <c r="G182" s="53" t="e">
        <f t="shared" si="21"/>
        <v>#REF!</v>
      </c>
      <c r="H182" s="53" t="e">
        <f t="shared" si="22"/>
        <v>#REF!</v>
      </c>
      <c r="I182" s="53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">
      <c r="A183" t="e">
        <f>Schema!#REF!&amp;Schema!#REF!&amp;Schema!#REF!&amp;Schema!#REF!</f>
        <v>#REF!</v>
      </c>
      <c r="B183" t="e">
        <f t="shared" si="18"/>
        <v>#REF!</v>
      </c>
      <c r="C183" s="52" t="e">
        <f>IF(A183="","",IF(LEN(Schema!#REF!)=2,1,IF(LEN(Schema!#REF!)=2,10,IF(LEN(Schema!#REF!)=2,100,0))))</f>
        <v>#REF!</v>
      </c>
      <c r="D183" s="52" t="e">
        <f t="shared" si="19"/>
        <v>#REF!</v>
      </c>
      <c r="E183" s="52" t="e">
        <f>IF(A183="","",SUM(Tabel2[[#This Row],[I1]:[I2]]))</f>
        <v>#REF!</v>
      </c>
      <c r="F183" s="53" t="e">
        <f t="shared" si="20"/>
        <v>#REF!</v>
      </c>
      <c r="G183" s="53" t="e">
        <f t="shared" si="21"/>
        <v>#REF!</v>
      </c>
      <c r="H183" s="53" t="e">
        <f t="shared" si="22"/>
        <v>#REF!</v>
      </c>
      <c r="I183" s="53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">
      <c r="A184" t="e">
        <f>Schema!#REF!&amp;Schema!#REF!&amp;Schema!#REF!&amp;Schema!#REF!</f>
        <v>#REF!</v>
      </c>
      <c r="B184" t="e">
        <f t="shared" si="18"/>
        <v>#REF!</v>
      </c>
      <c r="C184" s="52" t="e">
        <f>IF(A184="","",IF(LEN(Schema!#REF!)=2,1,IF(LEN(Schema!#REF!)=2,10,IF(LEN(Schema!#REF!)=2,100,0))))</f>
        <v>#REF!</v>
      </c>
      <c r="D184" s="52" t="e">
        <f t="shared" si="19"/>
        <v>#REF!</v>
      </c>
      <c r="E184" s="52" t="e">
        <f>IF(A184="","",SUM(Tabel2[[#This Row],[I1]:[I2]]))</f>
        <v>#REF!</v>
      </c>
      <c r="F184" s="53" t="e">
        <f t="shared" si="20"/>
        <v>#REF!</v>
      </c>
      <c r="G184" s="53" t="e">
        <f t="shared" si="21"/>
        <v>#REF!</v>
      </c>
      <c r="H184" s="53" t="e">
        <f t="shared" si="22"/>
        <v>#REF!</v>
      </c>
      <c r="I184" s="53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">
      <c r="A185" t="e">
        <f>Schema!#REF!&amp;Schema!#REF!&amp;Schema!#REF!&amp;Schema!#REF!</f>
        <v>#REF!</v>
      </c>
      <c r="B185" t="e">
        <f t="shared" si="18"/>
        <v>#REF!</v>
      </c>
      <c r="C185" s="52" t="e">
        <f>IF(A185="","",IF(LEN(Schema!#REF!)=2,1,IF(LEN(Schema!#REF!)=2,10,IF(LEN(Schema!#REF!)=2,100,0))))</f>
        <v>#REF!</v>
      </c>
      <c r="D185" s="52" t="e">
        <f t="shared" si="19"/>
        <v>#REF!</v>
      </c>
      <c r="E185" s="52" t="e">
        <f>IF(A185="","",SUM(Tabel2[[#This Row],[I1]:[I2]]))</f>
        <v>#REF!</v>
      </c>
      <c r="F185" s="53" t="e">
        <f t="shared" si="20"/>
        <v>#REF!</v>
      </c>
      <c r="G185" s="53" t="e">
        <f t="shared" si="21"/>
        <v>#REF!</v>
      </c>
      <c r="H185" s="53" t="e">
        <f t="shared" si="22"/>
        <v>#REF!</v>
      </c>
      <c r="I185" s="53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">
      <c r="A186" t="e">
        <f>Schema!#REF!&amp;Schema!#REF!&amp;Schema!#REF!&amp;Schema!#REF!</f>
        <v>#REF!</v>
      </c>
      <c r="B186" t="e">
        <f t="shared" si="18"/>
        <v>#REF!</v>
      </c>
      <c r="C186" s="52" t="e">
        <f>IF(A186="","",IF(LEN(Schema!#REF!)=2,1,IF(LEN(Schema!#REF!)=2,10,IF(LEN(Schema!#REF!)=2,100,0))))</f>
        <v>#REF!</v>
      </c>
      <c r="D186" s="52" t="e">
        <f t="shared" si="19"/>
        <v>#REF!</v>
      </c>
      <c r="E186" s="52" t="e">
        <f>IF(A186="","",SUM(Tabel2[[#This Row],[I1]:[I2]]))</f>
        <v>#REF!</v>
      </c>
      <c r="F186" s="53" t="e">
        <f t="shared" si="20"/>
        <v>#REF!</v>
      </c>
      <c r="G186" s="53" t="e">
        <f t="shared" si="21"/>
        <v>#REF!</v>
      </c>
      <c r="H186" s="53" t="e">
        <f t="shared" si="22"/>
        <v>#REF!</v>
      </c>
      <c r="I186" s="53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">
      <c r="A187" t="e">
        <f>Schema!#REF!&amp;Schema!#REF!&amp;Schema!#REF!&amp;Schema!#REF!</f>
        <v>#REF!</v>
      </c>
      <c r="B187" t="e">
        <f t="shared" si="18"/>
        <v>#REF!</v>
      </c>
      <c r="C187" s="52" t="e">
        <f>IF(A187="","",IF(LEN(Schema!#REF!)=2,1,IF(LEN(Schema!#REF!)=2,10,IF(LEN(Schema!#REF!)=2,100,0))))</f>
        <v>#REF!</v>
      </c>
      <c r="D187" s="52" t="e">
        <f t="shared" si="19"/>
        <v>#REF!</v>
      </c>
      <c r="E187" s="52" t="e">
        <f>IF(A187="","",SUM(Tabel2[[#This Row],[I1]:[I2]]))</f>
        <v>#REF!</v>
      </c>
      <c r="F187" s="53" t="e">
        <f t="shared" si="20"/>
        <v>#REF!</v>
      </c>
      <c r="G187" s="53" t="e">
        <f t="shared" si="21"/>
        <v>#REF!</v>
      </c>
      <c r="H187" s="53" t="e">
        <f t="shared" si="22"/>
        <v>#REF!</v>
      </c>
      <c r="I187" s="53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">
      <c r="A188" t="e">
        <f>Schema!#REF!&amp;Schema!#REF!&amp;Schema!#REF!&amp;Schema!#REF!</f>
        <v>#REF!</v>
      </c>
      <c r="B188" t="e">
        <f t="shared" si="18"/>
        <v>#REF!</v>
      </c>
      <c r="C188" s="52" t="e">
        <f>IF(A188="","",IF(LEN(Schema!#REF!)=2,1,IF(LEN(Schema!#REF!)=2,10,IF(LEN(Schema!#REF!)=2,100,0))))</f>
        <v>#REF!</v>
      </c>
      <c r="D188" s="52" t="e">
        <f t="shared" si="19"/>
        <v>#REF!</v>
      </c>
      <c r="E188" s="52" t="e">
        <f>IF(A188="","",SUM(Tabel2[[#This Row],[I1]:[I2]]))</f>
        <v>#REF!</v>
      </c>
      <c r="F188" s="53" t="e">
        <f t="shared" si="20"/>
        <v>#REF!</v>
      </c>
      <c r="G188" s="53" t="e">
        <f t="shared" si="21"/>
        <v>#REF!</v>
      </c>
      <c r="H188" s="53" t="e">
        <f t="shared" si="22"/>
        <v>#REF!</v>
      </c>
      <c r="I188" s="53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">
      <c r="A189" t="e">
        <f>Schema!#REF!&amp;Schema!#REF!&amp;Schema!#REF!&amp;Schema!#REF!</f>
        <v>#REF!</v>
      </c>
      <c r="B189" t="e">
        <f t="shared" si="18"/>
        <v>#REF!</v>
      </c>
      <c r="C189" s="52" t="e">
        <f>IF(A189="","",IF(LEN(Schema!#REF!)=2,1,IF(LEN(Schema!#REF!)=2,10,IF(LEN(Schema!#REF!)=2,100,0))))</f>
        <v>#REF!</v>
      </c>
      <c r="D189" s="52" t="e">
        <f t="shared" si="19"/>
        <v>#REF!</v>
      </c>
      <c r="E189" s="52" t="e">
        <f>IF(A189="","",SUM(Tabel2[[#This Row],[I1]:[I2]]))</f>
        <v>#REF!</v>
      </c>
      <c r="F189" s="53" t="e">
        <f t="shared" si="20"/>
        <v>#REF!</v>
      </c>
      <c r="G189" s="53" t="e">
        <f t="shared" si="21"/>
        <v>#REF!</v>
      </c>
      <c r="H189" s="53" t="e">
        <f t="shared" si="22"/>
        <v>#REF!</v>
      </c>
      <c r="I189" s="53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">
      <c r="A190" t="e">
        <f>Schema!#REF!&amp;Schema!#REF!&amp;Schema!#REF!&amp;Schema!#REF!</f>
        <v>#REF!</v>
      </c>
      <c r="B190" t="e">
        <f t="shared" si="18"/>
        <v>#REF!</v>
      </c>
      <c r="C190" s="52" t="e">
        <f>IF(A190="","",IF(LEN(Schema!#REF!)=2,1,IF(LEN(Schema!#REF!)=2,10,IF(LEN(Schema!#REF!)=2,100,0))))</f>
        <v>#REF!</v>
      </c>
      <c r="D190" s="52" t="e">
        <f t="shared" si="19"/>
        <v>#REF!</v>
      </c>
      <c r="E190" s="52" t="e">
        <f>IF(A190="","",SUM(Tabel2[[#This Row],[I1]:[I2]]))</f>
        <v>#REF!</v>
      </c>
      <c r="F190" s="53" t="e">
        <f t="shared" si="20"/>
        <v>#REF!</v>
      </c>
      <c r="G190" s="53" t="e">
        <f t="shared" si="21"/>
        <v>#REF!</v>
      </c>
      <c r="H190" s="53" t="e">
        <f t="shared" si="22"/>
        <v>#REF!</v>
      </c>
      <c r="I190" s="53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">
      <c r="A191" t="e">
        <f>Schema!#REF!&amp;Schema!#REF!&amp;Schema!#REF!&amp;Schema!#REF!</f>
        <v>#REF!</v>
      </c>
      <c r="B191" t="e">
        <f t="shared" si="18"/>
        <v>#REF!</v>
      </c>
      <c r="C191" s="52" t="e">
        <f>IF(A191="","",IF(LEN(Schema!#REF!)=2,1,IF(LEN(Schema!#REF!)=2,10,IF(LEN(Schema!#REF!)=2,100,0))))</f>
        <v>#REF!</v>
      </c>
      <c r="D191" s="52" t="e">
        <f t="shared" si="19"/>
        <v>#REF!</v>
      </c>
      <c r="E191" s="52" t="e">
        <f>IF(A191="","",SUM(Tabel2[[#This Row],[I1]:[I2]]))</f>
        <v>#REF!</v>
      </c>
      <c r="F191" s="53" t="e">
        <f t="shared" si="20"/>
        <v>#REF!</v>
      </c>
      <c r="G191" s="53" t="e">
        <f t="shared" si="21"/>
        <v>#REF!</v>
      </c>
      <c r="H191" s="53" t="e">
        <f t="shared" si="22"/>
        <v>#REF!</v>
      </c>
      <c r="I191" s="53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">
      <c r="A192" t="e">
        <f>Schema!#REF!&amp;Schema!#REF!&amp;Schema!#REF!&amp;Schema!#REF!</f>
        <v>#REF!</v>
      </c>
      <c r="B192" t="e">
        <f t="shared" si="18"/>
        <v>#REF!</v>
      </c>
      <c r="C192" s="52" t="e">
        <f>IF(A192="","",IF(LEN(Schema!#REF!)=2,1,IF(LEN(Schema!#REF!)=2,10,IF(LEN(Schema!#REF!)=2,100,0))))</f>
        <v>#REF!</v>
      </c>
      <c r="D192" s="52" t="e">
        <f t="shared" si="19"/>
        <v>#REF!</v>
      </c>
      <c r="E192" s="52" t="e">
        <f>IF(A192="","",SUM(Tabel2[[#This Row],[I1]:[I2]]))</f>
        <v>#REF!</v>
      </c>
      <c r="F192" s="53" t="e">
        <f t="shared" si="20"/>
        <v>#REF!</v>
      </c>
      <c r="G192" s="53" t="e">
        <f t="shared" si="21"/>
        <v>#REF!</v>
      </c>
      <c r="H192" s="53" t="e">
        <f t="shared" si="22"/>
        <v>#REF!</v>
      </c>
      <c r="I192" s="53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">
      <c r="A193" t="e">
        <f>Schema!#REF!&amp;Schema!#REF!&amp;Schema!#REF!&amp;Schema!#REF!</f>
        <v>#REF!</v>
      </c>
      <c r="B193" t="e">
        <f t="shared" si="18"/>
        <v>#REF!</v>
      </c>
      <c r="C193" s="52" t="e">
        <f>IF(A193="","",IF(LEN(Schema!#REF!)=2,1,IF(LEN(Schema!#REF!)=2,10,IF(LEN(Schema!#REF!)=2,100,0))))</f>
        <v>#REF!</v>
      </c>
      <c r="D193" s="52" t="e">
        <f t="shared" si="19"/>
        <v>#REF!</v>
      </c>
      <c r="E193" s="52" t="e">
        <f>IF(A193="","",SUM(Tabel2[[#This Row],[I1]:[I2]]))</f>
        <v>#REF!</v>
      </c>
      <c r="F193" s="53" t="e">
        <f t="shared" si="20"/>
        <v>#REF!</v>
      </c>
      <c r="G193" s="53" t="e">
        <f t="shared" si="21"/>
        <v>#REF!</v>
      </c>
      <c r="H193" s="53" t="e">
        <f t="shared" si="22"/>
        <v>#REF!</v>
      </c>
      <c r="I193" s="53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">
      <c r="A194" t="e">
        <f>Schema!#REF!&amp;Schema!#REF!&amp;Schema!#REF!&amp;Schema!#REF!</f>
        <v>#REF!</v>
      </c>
      <c r="B194" t="e">
        <f t="shared" si="18"/>
        <v>#REF!</v>
      </c>
      <c r="C194" s="52" t="e">
        <f>IF(A194="","",IF(LEN(Schema!#REF!)=2,1,IF(LEN(Schema!#REF!)=2,10,IF(LEN(Schema!#REF!)=2,100,0))))</f>
        <v>#REF!</v>
      </c>
      <c r="D194" s="52" t="e">
        <f t="shared" si="19"/>
        <v>#REF!</v>
      </c>
      <c r="E194" s="52" t="e">
        <f>IF(A194="","",SUM(Tabel2[[#This Row],[I1]:[I2]]))</f>
        <v>#REF!</v>
      </c>
      <c r="F194" s="53" t="e">
        <f t="shared" si="20"/>
        <v>#REF!</v>
      </c>
      <c r="G194" s="53" t="e">
        <f t="shared" si="21"/>
        <v>#REF!</v>
      </c>
      <c r="H194" s="53" t="e">
        <f t="shared" si="22"/>
        <v>#REF!</v>
      </c>
      <c r="I194" s="53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52" t="e">
        <f>IF(A195="","",IF(LEN(Schema!#REF!)=2,1,IF(LEN(Schema!#REF!)=2,10,IF(LEN(Schema!#REF!)=2,100,0))))</f>
        <v>#REF!</v>
      </c>
      <c r="D195" s="52" t="e">
        <f t="shared" ref="D195:D258" si="25">IF(C195=0,D194,C195)</f>
        <v>#REF!</v>
      </c>
      <c r="E195" s="52" t="e">
        <f>IF(A195="","",SUM(Tabel2[[#This Row],[I1]:[I2]]))</f>
        <v>#REF!</v>
      </c>
      <c r="F195" s="53" t="e">
        <f t="shared" ref="F195:F258" si="26">IF(A195="","",IF(C195=1,B195,F194))</f>
        <v>#REF!</v>
      </c>
      <c r="G195" s="53" t="e">
        <f t="shared" ref="G195:G258" si="27">IF(C195=10,A195,IF(OR(C195=0,C195=100),G194,""))</f>
        <v>#REF!</v>
      </c>
      <c r="H195" s="53" t="e">
        <f t="shared" ref="H195:H258" si="28">IF(E195=200,B195,IF(C195=0,H194,""))</f>
        <v>#REF!</v>
      </c>
      <c r="I195" s="53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">
      <c r="A196" t="e">
        <f>Schema!#REF!&amp;Schema!#REF!&amp;Schema!#REF!&amp;Schema!#REF!</f>
        <v>#REF!</v>
      </c>
      <c r="B196" t="e">
        <f t="shared" si="24"/>
        <v>#REF!</v>
      </c>
      <c r="C196" s="52" t="e">
        <f>IF(A196="","",IF(LEN(Schema!#REF!)=2,1,IF(LEN(Schema!#REF!)=2,10,IF(LEN(Schema!#REF!)=2,100,0))))</f>
        <v>#REF!</v>
      </c>
      <c r="D196" s="52" t="e">
        <f t="shared" si="25"/>
        <v>#REF!</v>
      </c>
      <c r="E196" s="52" t="e">
        <f>IF(A196="","",SUM(Tabel2[[#This Row],[I1]:[I2]]))</f>
        <v>#REF!</v>
      </c>
      <c r="F196" s="53" t="e">
        <f t="shared" si="26"/>
        <v>#REF!</v>
      </c>
      <c r="G196" s="53" t="e">
        <f t="shared" si="27"/>
        <v>#REF!</v>
      </c>
      <c r="H196" s="53" t="e">
        <f t="shared" si="28"/>
        <v>#REF!</v>
      </c>
      <c r="I196" s="53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">
      <c r="A197" t="e">
        <f>Schema!#REF!&amp;Schema!#REF!&amp;Schema!#REF!&amp;Schema!#REF!</f>
        <v>#REF!</v>
      </c>
      <c r="B197" t="e">
        <f t="shared" si="24"/>
        <v>#REF!</v>
      </c>
      <c r="C197" s="52" t="e">
        <f>IF(A197="","",IF(LEN(Schema!#REF!)=2,1,IF(LEN(Schema!#REF!)=2,10,IF(LEN(Schema!#REF!)=2,100,0))))</f>
        <v>#REF!</v>
      </c>
      <c r="D197" s="52" t="e">
        <f t="shared" si="25"/>
        <v>#REF!</v>
      </c>
      <c r="E197" s="52" t="e">
        <f>IF(A197="","",SUM(Tabel2[[#This Row],[I1]:[I2]]))</f>
        <v>#REF!</v>
      </c>
      <c r="F197" s="53" t="e">
        <f t="shared" si="26"/>
        <v>#REF!</v>
      </c>
      <c r="G197" s="53" t="e">
        <f t="shared" si="27"/>
        <v>#REF!</v>
      </c>
      <c r="H197" s="53" t="e">
        <f t="shared" si="28"/>
        <v>#REF!</v>
      </c>
      <c r="I197" s="53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">
      <c r="A198" t="e">
        <f>Schema!#REF!&amp;Schema!#REF!&amp;Schema!#REF!&amp;Schema!#REF!</f>
        <v>#REF!</v>
      </c>
      <c r="B198" t="e">
        <f t="shared" si="24"/>
        <v>#REF!</v>
      </c>
      <c r="C198" s="52" t="e">
        <f>IF(A198="","",IF(LEN(Schema!#REF!)=2,1,IF(LEN(Schema!#REF!)=2,10,IF(LEN(Schema!#REF!)=2,100,0))))</f>
        <v>#REF!</v>
      </c>
      <c r="D198" s="52" t="e">
        <f t="shared" si="25"/>
        <v>#REF!</v>
      </c>
      <c r="E198" s="52" t="e">
        <f>IF(A198="","",SUM(Tabel2[[#This Row],[I1]:[I2]]))</f>
        <v>#REF!</v>
      </c>
      <c r="F198" s="53" t="e">
        <f t="shared" si="26"/>
        <v>#REF!</v>
      </c>
      <c r="G198" s="53" t="e">
        <f t="shared" si="27"/>
        <v>#REF!</v>
      </c>
      <c r="H198" s="53" t="e">
        <f t="shared" si="28"/>
        <v>#REF!</v>
      </c>
      <c r="I198" s="53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">
      <c r="A199" t="e">
        <f>Schema!#REF!&amp;Schema!#REF!&amp;Schema!#REF!&amp;Schema!#REF!</f>
        <v>#REF!</v>
      </c>
      <c r="B199" t="e">
        <f t="shared" si="24"/>
        <v>#REF!</v>
      </c>
      <c r="C199" s="52" t="e">
        <f>IF(A199="","",IF(LEN(Schema!#REF!)=2,1,IF(LEN(Schema!#REF!)=2,10,IF(LEN(Schema!#REF!)=2,100,0))))</f>
        <v>#REF!</v>
      </c>
      <c r="D199" s="52" t="e">
        <f t="shared" si="25"/>
        <v>#REF!</v>
      </c>
      <c r="E199" s="52" t="e">
        <f>IF(A199="","",SUM(Tabel2[[#This Row],[I1]:[I2]]))</f>
        <v>#REF!</v>
      </c>
      <c r="F199" s="53" t="e">
        <f t="shared" si="26"/>
        <v>#REF!</v>
      </c>
      <c r="G199" s="53" t="e">
        <f t="shared" si="27"/>
        <v>#REF!</v>
      </c>
      <c r="H199" s="53" t="e">
        <f t="shared" si="28"/>
        <v>#REF!</v>
      </c>
      <c r="I199" s="53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">
      <c r="A200" t="e">
        <f>Schema!#REF!&amp;Schema!#REF!&amp;Schema!#REF!&amp;Schema!#REF!</f>
        <v>#REF!</v>
      </c>
      <c r="B200" t="e">
        <f t="shared" si="24"/>
        <v>#REF!</v>
      </c>
      <c r="C200" s="52" t="e">
        <f>IF(A200="","",IF(LEN(Schema!#REF!)=2,1,IF(LEN(Schema!#REF!)=2,10,IF(LEN(Schema!#REF!)=2,100,0))))</f>
        <v>#REF!</v>
      </c>
      <c r="D200" s="52" t="e">
        <f t="shared" si="25"/>
        <v>#REF!</v>
      </c>
      <c r="E200" s="52" t="e">
        <f>IF(A200="","",SUM(Tabel2[[#This Row],[I1]:[I2]]))</f>
        <v>#REF!</v>
      </c>
      <c r="F200" s="53" t="e">
        <f t="shared" si="26"/>
        <v>#REF!</v>
      </c>
      <c r="G200" s="53" t="e">
        <f t="shared" si="27"/>
        <v>#REF!</v>
      </c>
      <c r="H200" s="53" t="e">
        <f t="shared" si="28"/>
        <v>#REF!</v>
      </c>
      <c r="I200" s="53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">
      <c r="A201" t="e">
        <f>Schema!#REF!&amp;Schema!#REF!&amp;Schema!#REF!&amp;Schema!#REF!</f>
        <v>#REF!</v>
      </c>
      <c r="B201" t="e">
        <f t="shared" si="24"/>
        <v>#REF!</v>
      </c>
      <c r="C201" s="52" t="e">
        <f>IF(A201="","",IF(LEN(Schema!#REF!)=2,1,IF(LEN(Schema!#REF!)=2,10,IF(LEN(Schema!#REF!)=2,100,0))))</f>
        <v>#REF!</v>
      </c>
      <c r="D201" s="52" t="e">
        <f t="shared" si="25"/>
        <v>#REF!</v>
      </c>
      <c r="E201" s="52" t="e">
        <f>IF(A201="","",SUM(Tabel2[[#This Row],[I1]:[I2]]))</f>
        <v>#REF!</v>
      </c>
      <c r="F201" s="53" t="e">
        <f t="shared" si="26"/>
        <v>#REF!</v>
      </c>
      <c r="G201" s="53" t="e">
        <f t="shared" si="27"/>
        <v>#REF!</v>
      </c>
      <c r="H201" s="53" t="e">
        <f t="shared" si="28"/>
        <v>#REF!</v>
      </c>
      <c r="I201" s="53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">
      <c r="A202" t="e">
        <f>Schema!#REF!&amp;Schema!#REF!&amp;Schema!#REF!&amp;Schema!#REF!</f>
        <v>#REF!</v>
      </c>
      <c r="B202" t="e">
        <f t="shared" si="24"/>
        <v>#REF!</v>
      </c>
      <c r="C202" s="52" t="e">
        <f>IF(A202="","",IF(LEN(Schema!#REF!)=2,1,IF(LEN(Schema!#REF!)=2,10,IF(LEN(Schema!#REF!)=2,100,0))))</f>
        <v>#REF!</v>
      </c>
      <c r="D202" s="52" t="e">
        <f t="shared" si="25"/>
        <v>#REF!</v>
      </c>
      <c r="E202" s="52" t="e">
        <f>IF(A202="","",SUM(Tabel2[[#This Row],[I1]:[I2]]))</f>
        <v>#REF!</v>
      </c>
      <c r="F202" s="53" t="e">
        <f t="shared" si="26"/>
        <v>#REF!</v>
      </c>
      <c r="G202" s="53" t="e">
        <f t="shared" si="27"/>
        <v>#REF!</v>
      </c>
      <c r="H202" s="53" t="e">
        <f t="shared" si="28"/>
        <v>#REF!</v>
      </c>
      <c r="I202" s="53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">
      <c r="A203" t="e">
        <f>Schema!#REF!&amp;Schema!#REF!&amp;Schema!#REF!&amp;Schema!#REF!</f>
        <v>#REF!</v>
      </c>
      <c r="B203" t="e">
        <f t="shared" si="24"/>
        <v>#REF!</v>
      </c>
      <c r="C203" s="52" t="e">
        <f>IF(A203="","",IF(LEN(Schema!#REF!)=2,1,IF(LEN(Schema!#REF!)=2,10,IF(LEN(Schema!#REF!)=2,100,0))))</f>
        <v>#REF!</v>
      </c>
      <c r="D203" s="52" t="e">
        <f t="shared" si="25"/>
        <v>#REF!</v>
      </c>
      <c r="E203" s="52" t="e">
        <f>IF(A203="","",SUM(Tabel2[[#This Row],[I1]:[I2]]))</f>
        <v>#REF!</v>
      </c>
      <c r="F203" s="53" t="e">
        <f t="shared" si="26"/>
        <v>#REF!</v>
      </c>
      <c r="G203" s="53" t="e">
        <f t="shared" si="27"/>
        <v>#REF!</v>
      </c>
      <c r="H203" s="53" t="e">
        <f t="shared" si="28"/>
        <v>#REF!</v>
      </c>
      <c r="I203" s="53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">
      <c r="A204" t="e">
        <f>Schema!#REF!&amp;Schema!#REF!&amp;Schema!#REF!&amp;Schema!#REF!</f>
        <v>#REF!</v>
      </c>
      <c r="B204" t="e">
        <f t="shared" si="24"/>
        <v>#REF!</v>
      </c>
      <c r="C204" s="52" t="e">
        <f>IF(A204="","",IF(LEN(Schema!#REF!)=2,1,IF(LEN(Schema!#REF!)=2,10,IF(LEN(Schema!#REF!)=2,100,0))))</f>
        <v>#REF!</v>
      </c>
      <c r="D204" s="52" t="e">
        <f t="shared" si="25"/>
        <v>#REF!</v>
      </c>
      <c r="E204" s="52" t="e">
        <f>IF(A204="","",SUM(Tabel2[[#This Row],[I1]:[I2]]))</f>
        <v>#REF!</v>
      </c>
      <c r="F204" s="53" t="e">
        <f t="shared" si="26"/>
        <v>#REF!</v>
      </c>
      <c r="G204" s="53" t="e">
        <f t="shared" si="27"/>
        <v>#REF!</v>
      </c>
      <c r="H204" s="53" t="e">
        <f t="shared" si="28"/>
        <v>#REF!</v>
      </c>
      <c r="I204" s="53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">
      <c r="A205" t="e">
        <f>Schema!#REF!&amp;Schema!#REF!&amp;Schema!#REF!&amp;Schema!#REF!</f>
        <v>#REF!</v>
      </c>
      <c r="B205" t="e">
        <f t="shared" si="24"/>
        <v>#REF!</v>
      </c>
      <c r="C205" s="52" t="e">
        <f>IF(A205="","",IF(LEN(Schema!#REF!)=2,1,IF(LEN(Schema!#REF!)=2,10,IF(LEN(Schema!#REF!)=2,100,0))))</f>
        <v>#REF!</v>
      </c>
      <c r="D205" s="52" t="e">
        <f t="shared" si="25"/>
        <v>#REF!</v>
      </c>
      <c r="E205" s="52" t="e">
        <f>IF(A205="","",SUM(Tabel2[[#This Row],[I1]:[I2]]))</f>
        <v>#REF!</v>
      </c>
      <c r="F205" s="53" t="e">
        <f t="shared" si="26"/>
        <v>#REF!</v>
      </c>
      <c r="G205" s="53" t="e">
        <f t="shared" si="27"/>
        <v>#REF!</v>
      </c>
      <c r="H205" s="53" t="e">
        <f t="shared" si="28"/>
        <v>#REF!</v>
      </c>
      <c r="I205" s="53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">
      <c r="A206" t="e">
        <f>Schema!#REF!&amp;Schema!#REF!&amp;Schema!#REF!&amp;Schema!#REF!</f>
        <v>#REF!</v>
      </c>
      <c r="B206" t="e">
        <f t="shared" si="24"/>
        <v>#REF!</v>
      </c>
      <c r="C206" s="52" t="e">
        <f>IF(A206="","",IF(LEN(Schema!#REF!)=2,1,IF(LEN(Schema!#REF!)=2,10,IF(LEN(Schema!#REF!)=2,100,0))))</f>
        <v>#REF!</v>
      </c>
      <c r="D206" s="52" t="e">
        <f t="shared" si="25"/>
        <v>#REF!</v>
      </c>
      <c r="E206" s="52" t="e">
        <f>IF(A206="","",SUM(Tabel2[[#This Row],[I1]:[I2]]))</f>
        <v>#REF!</v>
      </c>
      <c r="F206" s="53" t="e">
        <f t="shared" si="26"/>
        <v>#REF!</v>
      </c>
      <c r="G206" s="53" t="e">
        <f t="shared" si="27"/>
        <v>#REF!</v>
      </c>
      <c r="H206" s="53" t="e">
        <f t="shared" si="28"/>
        <v>#REF!</v>
      </c>
      <c r="I206" s="53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">
      <c r="A207" t="e">
        <f>Schema!#REF!&amp;Schema!#REF!&amp;Schema!#REF!&amp;Schema!#REF!</f>
        <v>#REF!</v>
      </c>
      <c r="B207" t="e">
        <f t="shared" si="24"/>
        <v>#REF!</v>
      </c>
      <c r="C207" s="52" t="e">
        <f>IF(A207="","",IF(LEN(Schema!#REF!)=2,1,IF(LEN(Schema!#REF!)=2,10,IF(LEN(Schema!#REF!)=2,100,0))))</f>
        <v>#REF!</v>
      </c>
      <c r="D207" s="52" t="e">
        <f t="shared" si="25"/>
        <v>#REF!</v>
      </c>
      <c r="E207" s="52" t="e">
        <f>IF(A207="","",SUM(Tabel2[[#This Row],[I1]:[I2]]))</f>
        <v>#REF!</v>
      </c>
      <c r="F207" s="53" t="e">
        <f t="shared" si="26"/>
        <v>#REF!</v>
      </c>
      <c r="G207" s="53" t="e">
        <f t="shared" si="27"/>
        <v>#REF!</v>
      </c>
      <c r="H207" s="53" t="e">
        <f t="shared" si="28"/>
        <v>#REF!</v>
      </c>
      <c r="I207" s="53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">
      <c r="A208" t="e">
        <f>Schema!#REF!&amp;Schema!#REF!&amp;Schema!#REF!&amp;Schema!#REF!</f>
        <v>#REF!</v>
      </c>
      <c r="B208" t="e">
        <f t="shared" si="24"/>
        <v>#REF!</v>
      </c>
      <c r="C208" s="52" t="e">
        <f>IF(A208="","",IF(LEN(Schema!#REF!)=2,1,IF(LEN(Schema!#REF!)=2,10,IF(LEN(Schema!#REF!)=2,100,0))))</f>
        <v>#REF!</v>
      </c>
      <c r="D208" s="52" t="e">
        <f t="shared" si="25"/>
        <v>#REF!</v>
      </c>
      <c r="E208" s="52" t="e">
        <f>IF(A208="","",SUM(Tabel2[[#This Row],[I1]:[I2]]))</f>
        <v>#REF!</v>
      </c>
      <c r="F208" s="53" t="e">
        <f t="shared" si="26"/>
        <v>#REF!</v>
      </c>
      <c r="G208" s="53" t="e">
        <f t="shared" si="27"/>
        <v>#REF!</v>
      </c>
      <c r="H208" s="53" t="e">
        <f t="shared" si="28"/>
        <v>#REF!</v>
      </c>
      <c r="I208" s="53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">
      <c r="A209" t="e">
        <f>Schema!#REF!&amp;Schema!#REF!&amp;Schema!#REF!&amp;Schema!#REF!</f>
        <v>#REF!</v>
      </c>
      <c r="B209" t="e">
        <f t="shared" si="24"/>
        <v>#REF!</v>
      </c>
      <c r="C209" s="52" t="e">
        <f>IF(A209="","",IF(LEN(Schema!#REF!)=2,1,IF(LEN(Schema!#REF!)=2,10,IF(LEN(Schema!#REF!)=2,100,0))))</f>
        <v>#REF!</v>
      </c>
      <c r="D209" s="52" t="e">
        <f t="shared" si="25"/>
        <v>#REF!</v>
      </c>
      <c r="E209" s="52" t="e">
        <f>IF(A209="","",SUM(Tabel2[[#This Row],[I1]:[I2]]))</f>
        <v>#REF!</v>
      </c>
      <c r="F209" s="53" t="e">
        <f t="shared" si="26"/>
        <v>#REF!</v>
      </c>
      <c r="G209" s="53" t="e">
        <f t="shared" si="27"/>
        <v>#REF!</v>
      </c>
      <c r="H209" s="53" t="e">
        <f t="shared" si="28"/>
        <v>#REF!</v>
      </c>
      <c r="I209" s="53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">
      <c r="A210" t="e">
        <f>Schema!#REF!&amp;Schema!#REF!&amp;Schema!#REF!&amp;Schema!#REF!</f>
        <v>#REF!</v>
      </c>
      <c r="B210" t="e">
        <f t="shared" si="24"/>
        <v>#REF!</v>
      </c>
      <c r="C210" s="52" t="e">
        <f>IF(A210="","",IF(LEN(Schema!#REF!)=2,1,IF(LEN(Schema!#REF!)=2,10,IF(LEN(Schema!#REF!)=2,100,0))))</f>
        <v>#REF!</v>
      </c>
      <c r="D210" s="52" t="e">
        <f t="shared" si="25"/>
        <v>#REF!</v>
      </c>
      <c r="E210" s="52" t="e">
        <f>IF(A210="","",SUM(Tabel2[[#This Row],[I1]:[I2]]))</f>
        <v>#REF!</v>
      </c>
      <c r="F210" s="53" t="e">
        <f t="shared" si="26"/>
        <v>#REF!</v>
      </c>
      <c r="G210" s="53" t="e">
        <f t="shared" si="27"/>
        <v>#REF!</v>
      </c>
      <c r="H210" s="53" t="e">
        <f t="shared" si="28"/>
        <v>#REF!</v>
      </c>
      <c r="I210" s="53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">
      <c r="A211" t="e">
        <f>Schema!#REF!&amp;Schema!#REF!&amp;Schema!#REF!&amp;Schema!#REF!</f>
        <v>#REF!</v>
      </c>
      <c r="B211" t="e">
        <f t="shared" si="24"/>
        <v>#REF!</v>
      </c>
      <c r="C211" s="52" t="e">
        <f>IF(A211="","",IF(LEN(Schema!#REF!)=2,1,IF(LEN(Schema!#REF!)=2,10,IF(LEN(Schema!#REF!)=2,100,0))))</f>
        <v>#REF!</v>
      </c>
      <c r="D211" s="52" t="e">
        <f t="shared" si="25"/>
        <v>#REF!</v>
      </c>
      <c r="E211" s="52" t="e">
        <f>IF(A211="","",SUM(Tabel2[[#This Row],[I1]:[I2]]))</f>
        <v>#REF!</v>
      </c>
      <c r="F211" s="53" t="e">
        <f t="shared" si="26"/>
        <v>#REF!</v>
      </c>
      <c r="G211" s="53" t="e">
        <f t="shared" si="27"/>
        <v>#REF!</v>
      </c>
      <c r="H211" s="53" t="e">
        <f t="shared" si="28"/>
        <v>#REF!</v>
      </c>
      <c r="I211" s="53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">
      <c r="A212" t="e">
        <f>Schema!#REF!&amp;Schema!#REF!&amp;Schema!#REF!&amp;Schema!#REF!</f>
        <v>#REF!</v>
      </c>
      <c r="B212" t="e">
        <f t="shared" si="24"/>
        <v>#REF!</v>
      </c>
      <c r="C212" s="52" t="e">
        <f>IF(A212="","",IF(LEN(Schema!#REF!)=2,1,IF(LEN(Schema!#REF!)=2,10,IF(LEN(Schema!#REF!)=2,100,0))))</f>
        <v>#REF!</v>
      </c>
      <c r="D212" s="52" t="e">
        <f t="shared" si="25"/>
        <v>#REF!</v>
      </c>
      <c r="E212" s="52" t="e">
        <f>IF(A212="","",SUM(Tabel2[[#This Row],[I1]:[I2]]))</f>
        <v>#REF!</v>
      </c>
      <c r="F212" s="53" t="e">
        <f t="shared" si="26"/>
        <v>#REF!</v>
      </c>
      <c r="G212" s="53" t="e">
        <f t="shared" si="27"/>
        <v>#REF!</v>
      </c>
      <c r="H212" s="53" t="e">
        <f t="shared" si="28"/>
        <v>#REF!</v>
      </c>
      <c r="I212" s="53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">
      <c r="A213" t="e">
        <f>Schema!#REF!&amp;Schema!#REF!&amp;Schema!#REF!&amp;Schema!#REF!</f>
        <v>#REF!</v>
      </c>
      <c r="B213" t="e">
        <f t="shared" si="24"/>
        <v>#REF!</v>
      </c>
      <c r="C213" s="52" t="e">
        <f>IF(A213="","",IF(LEN(Schema!#REF!)=2,1,IF(LEN(Schema!#REF!)=2,10,IF(LEN(Schema!#REF!)=2,100,0))))</f>
        <v>#REF!</v>
      </c>
      <c r="D213" s="52" t="e">
        <f t="shared" si="25"/>
        <v>#REF!</v>
      </c>
      <c r="E213" s="52" t="e">
        <f>IF(A213="","",SUM(Tabel2[[#This Row],[I1]:[I2]]))</f>
        <v>#REF!</v>
      </c>
      <c r="F213" s="53" t="e">
        <f t="shared" si="26"/>
        <v>#REF!</v>
      </c>
      <c r="G213" s="53" t="e">
        <f t="shared" si="27"/>
        <v>#REF!</v>
      </c>
      <c r="H213" s="53" t="e">
        <f t="shared" si="28"/>
        <v>#REF!</v>
      </c>
      <c r="I213" s="53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">
      <c r="A214" t="e">
        <f>Schema!#REF!&amp;Schema!#REF!&amp;Schema!#REF!&amp;Schema!#REF!</f>
        <v>#REF!</v>
      </c>
      <c r="B214" t="e">
        <f t="shared" si="24"/>
        <v>#REF!</v>
      </c>
      <c r="C214" s="52" t="e">
        <f>IF(A214="","",IF(LEN(Schema!#REF!)=2,1,IF(LEN(Schema!#REF!)=2,10,IF(LEN(Schema!#REF!)=2,100,0))))</f>
        <v>#REF!</v>
      </c>
      <c r="D214" s="52" t="e">
        <f t="shared" si="25"/>
        <v>#REF!</v>
      </c>
      <c r="E214" s="52" t="e">
        <f>IF(A214="","",SUM(Tabel2[[#This Row],[I1]:[I2]]))</f>
        <v>#REF!</v>
      </c>
      <c r="F214" s="53" t="e">
        <f t="shared" si="26"/>
        <v>#REF!</v>
      </c>
      <c r="G214" s="53" t="e">
        <f t="shared" si="27"/>
        <v>#REF!</v>
      </c>
      <c r="H214" s="53" t="e">
        <f t="shared" si="28"/>
        <v>#REF!</v>
      </c>
      <c r="I214" s="53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">
      <c r="A215" t="e">
        <f>Schema!#REF!&amp;Schema!#REF!&amp;Schema!#REF!&amp;Schema!#REF!</f>
        <v>#REF!</v>
      </c>
      <c r="B215" t="e">
        <f t="shared" si="24"/>
        <v>#REF!</v>
      </c>
      <c r="C215" s="52" t="e">
        <f>IF(A215="","",IF(LEN(Schema!#REF!)=2,1,IF(LEN(Schema!#REF!)=2,10,IF(LEN(Schema!#REF!)=2,100,0))))</f>
        <v>#REF!</v>
      </c>
      <c r="D215" s="52" t="e">
        <f t="shared" si="25"/>
        <v>#REF!</v>
      </c>
      <c r="E215" s="52" t="e">
        <f>IF(A215="","",SUM(Tabel2[[#This Row],[I1]:[I2]]))</f>
        <v>#REF!</v>
      </c>
      <c r="F215" s="53" t="e">
        <f t="shared" si="26"/>
        <v>#REF!</v>
      </c>
      <c r="G215" s="53" t="e">
        <f t="shared" si="27"/>
        <v>#REF!</v>
      </c>
      <c r="H215" s="53" t="e">
        <f t="shared" si="28"/>
        <v>#REF!</v>
      </c>
      <c r="I215" s="53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">
      <c r="A216" t="e">
        <f>Schema!#REF!&amp;Schema!#REF!&amp;Schema!#REF!&amp;Schema!#REF!</f>
        <v>#REF!</v>
      </c>
      <c r="B216" t="e">
        <f t="shared" si="24"/>
        <v>#REF!</v>
      </c>
      <c r="C216" s="52" t="e">
        <f>IF(A216="","",IF(LEN(Schema!#REF!)=2,1,IF(LEN(Schema!#REF!)=2,10,IF(LEN(Schema!#REF!)=2,100,0))))</f>
        <v>#REF!</v>
      </c>
      <c r="D216" s="52" t="e">
        <f t="shared" si="25"/>
        <v>#REF!</v>
      </c>
      <c r="E216" s="52" t="e">
        <f>IF(A216="","",SUM(Tabel2[[#This Row],[I1]:[I2]]))</f>
        <v>#REF!</v>
      </c>
      <c r="F216" s="53" t="e">
        <f t="shared" si="26"/>
        <v>#REF!</v>
      </c>
      <c r="G216" s="53" t="e">
        <f t="shared" si="27"/>
        <v>#REF!</v>
      </c>
      <c r="H216" s="53" t="e">
        <f t="shared" si="28"/>
        <v>#REF!</v>
      </c>
      <c r="I216" s="53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">
      <c r="A217" t="e">
        <f>Schema!#REF!&amp;Schema!#REF!&amp;Schema!#REF!&amp;Schema!#REF!</f>
        <v>#REF!</v>
      </c>
      <c r="B217" t="e">
        <f t="shared" si="24"/>
        <v>#REF!</v>
      </c>
      <c r="C217" s="52" t="e">
        <f>IF(A217="","",IF(LEN(Schema!#REF!)=2,1,IF(LEN(Schema!#REF!)=2,10,IF(LEN(Schema!#REF!)=2,100,0))))</f>
        <v>#REF!</v>
      </c>
      <c r="D217" s="52" t="e">
        <f t="shared" si="25"/>
        <v>#REF!</v>
      </c>
      <c r="E217" s="52" t="e">
        <f>IF(A217="","",SUM(Tabel2[[#This Row],[I1]:[I2]]))</f>
        <v>#REF!</v>
      </c>
      <c r="F217" s="53" t="e">
        <f t="shared" si="26"/>
        <v>#REF!</v>
      </c>
      <c r="G217" s="53" t="e">
        <f t="shared" si="27"/>
        <v>#REF!</v>
      </c>
      <c r="H217" s="53" t="e">
        <f t="shared" si="28"/>
        <v>#REF!</v>
      </c>
      <c r="I217" s="53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">
      <c r="A218" t="e">
        <f>Schema!#REF!&amp;Schema!#REF!&amp;Schema!#REF!&amp;Schema!#REF!</f>
        <v>#REF!</v>
      </c>
      <c r="B218" t="e">
        <f t="shared" si="24"/>
        <v>#REF!</v>
      </c>
      <c r="C218" s="52" t="e">
        <f>IF(A218="","",IF(LEN(Schema!#REF!)=2,1,IF(LEN(Schema!#REF!)=2,10,IF(LEN(Schema!#REF!)=2,100,0))))</f>
        <v>#REF!</v>
      </c>
      <c r="D218" s="52" t="e">
        <f t="shared" si="25"/>
        <v>#REF!</v>
      </c>
      <c r="E218" s="52" t="e">
        <f>IF(A218="","",SUM(Tabel2[[#This Row],[I1]:[I2]]))</f>
        <v>#REF!</v>
      </c>
      <c r="F218" s="53" t="e">
        <f t="shared" si="26"/>
        <v>#REF!</v>
      </c>
      <c r="G218" s="53" t="e">
        <f t="shared" si="27"/>
        <v>#REF!</v>
      </c>
      <c r="H218" s="53" t="e">
        <f t="shared" si="28"/>
        <v>#REF!</v>
      </c>
      <c r="I218" s="53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">
      <c r="A219" t="e">
        <f>Schema!#REF!&amp;Schema!#REF!&amp;Schema!#REF!&amp;Schema!#REF!</f>
        <v>#REF!</v>
      </c>
      <c r="B219" t="e">
        <f t="shared" si="24"/>
        <v>#REF!</v>
      </c>
      <c r="C219" s="52" t="e">
        <f>IF(A219="","",IF(LEN(Schema!#REF!)=2,1,IF(LEN(Schema!#REF!)=2,10,IF(LEN(Schema!#REF!)=2,100,0))))</f>
        <v>#REF!</v>
      </c>
      <c r="D219" s="52" t="e">
        <f t="shared" si="25"/>
        <v>#REF!</v>
      </c>
      <c r="E219" s="52" t="e">
        <f>IF(A219="","",SUM(Tabel2[[#This Row],[I1]:[I2]]))</f>
        <v>#REF!</v>
      </c>
      <c r="F219" s="53" t="e">
        <f t="shared" si="26"/>
        <v>#REF!</v>
      </c>
      <c r="G219" s="53" t="e">
        <f t="shared" si="27"/>
        <v>#REF!</v>
      </c>
      <c r="H219" s="53" t="e">
        <f t="shared" si="28"/>
        <v>#REF!</v>
      </c>
      <c r="I219" s="53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">
      <c r="A220" t="e">
        <f>Schema!#REF!&amp;Schema!#REF!&amp;Schema!#REF!&amp;Schema!#REF!</f>
        <v>#REF!</v>
      </c>
      <c r="B220" t="e">
        <f t="shared" si="24"/>
        <v>#REF!</v>
      </c>
      <c r="C220" s="52" t="e">
        <f>IF(A220="","",IF(LEN(Schema!#REF!)=2,1,IF(LEN(Schema!#REF!)=2,10,IF(LEN(Schema!#REF!)=2,100,0))))</f>
        <v>#REF!</v>
      </c>
      <c r="D220" s="52" t="e">
        <f t="shared" si="25"/>
        <v>#REF!</v>
      </c>
      <c r="E220" s="52" t="e">
        <f>IF(A220="","",SUM(Tabel2[[#This Row],[I1]:[I2]]))</f>
        <v>#REF!</v>
      </c>
      <c r="F220" s="53" t="e">
        <f t="shared" si="26"/>
        <v>#REF!</v>
      </c>
      <c r="G220" s="53" t="e">
        <f t="shared" si="27"/>
        <v>#REF!</v>
      </c>
      <c r="H220" s="53" t="e">
        <f t="shared" si="28"/>
        <v>#REF!</v>
      </c>
      <c r="I220" s="53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">
      <c r="A221" t="e">
        <f>Schema!#REF!&amp;Schema!#REF!&amp;Schema!#REF!&amp;Schema!#REF!</f>
        <v>#REF!</v>
      </c>
      <c r="B221" t="e">
        <f t="shared" si="24"/>
        <v>#REF!</v>
      </c>
      <c r="C221" s="52" t="e">
        <f>IF(A221="","",IF(LEN(Schema!#REF!)=2,1,IF(LEN(Schema!#REF!)=2,10,IF(LEN(Schema!#REF!)=2,100,0))))</f>
        <v>#REF!</v>
      </c>
      <c r="D221" s="52" t="e">
        <f t="shared" si="25"/>
        <v>#REF!</v>
      </c>
      <c r="E221" s="52" t="e">
        <f>IF(A221="","",SUM(Tabel2[[#This Row],[I1]:[I2]]))</f>
        <v>#REF!</v>
      </c>
      <c r="F221" s="53" t="e">
        <f t="shared" si="26"/>
        <v>#REF!</v>
      </c>
      <c r="G221" s="53" t="e">
        <f t="shared" si="27"/>
        <v>#REF!</v>
      </c>
      <c r="H221" s="53" t="e">
        <f t="shared" si="28"/>
        <v>#REF!</v>
      </c>
      <c r="I221" s="53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">
      <c r="A222" t="e">
        <f>Schema!#REF!&amp;Schema!#REF!&amp;Schema!#REF!&amp;Schema!#REF!</f>
        <v>#REF!</v>
      </c>
      <c r="B222" t="e">
        <f t="shared" si="24"/>
        <v>#REF!</v>
      </c>
      <c r="C222" s="52" t="e">
        <f>IF(A222="","",IF(LEN(Schema!#REF!)=2,1,IF(LEN(Schema!#REF!)=2,10,IF(LEN(Schema!#REF!)=2,100,0))))</f>
        <v>#REF!</v>
      </c>
      <c r="D222" s="52" t="e">
        <f t="shared" si="25"/>
        <v>#REF!</v>
      </c>
      <c r="E222" s="52" t="e">
        <f>IF(A222="","",SUM(Tabel2[[#This Row],[I1]:[I2]]))</f>
        <v>#REF!</v>
      </c>
      <c r="F222" s="53" t="e">
        <f t="shared" si="26"/>
        <v>#REF!</v>
      </c>
      <c r="G222" s="53" t="e">
        <f t="shared" si="27"/>
        <v>#REF!</v>
      </c>
      <c r="H222" s="53" t="e">
        <f t="shared" si="28"/>
        <v>#REF!</v>
      </c>
      <c r="I222" s="53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">
      <c r="A223" t="e">
        <f>Schema!#REF!&amp;Schema!#REF!&amp;Schema!#REF!&amp;Schema!#REF!</f>
        <v>#REF!</v>
      </c>
      <c r="B223" t="e">
        <f t="shared" si="24"/>
        <v>#REF!</v>
      </c>
      <c r="C223" s="52" t="e">
        <f>IF(A223="","",IF(LEN(Schema!#REF!)=2,1,IF(LEN(Schema!#REF!)=2,10,IF(LEN(Schema!#REF!)=2,100,0))))</f>
        <v>#REF!</v>
      </c>
      <c r="D223" s="52" t="e">
        <f t="shared" si="25"/>
        <v>#REF!</v>
      </c>
      <c r="E223" s="52" t="e">
        <f>IF(A223="","",SUM(Tabel2[[#This Row],[I1]:[I2]]))</f>
        <v>#REF!</v>
      </c>
      <c r="F223" s="53" t="e">
        <f t="shared" si="26"/>
        <v>#REF!</v>
      </c>
      <c r="G223" s="53" t="e">
        <f t="shared" si="27"/>
        <v>#REF!</v>
      </c>
      <c r="H223" s="53" t="e">
        <f t="shared" si="28"/>
        <v>#REF!</v>
      </c>
      <c r="I223" s="53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">
      <c r="A224" t="e">
        <f>Schema!#REF!&amp;Schema!#REF!&amp;Schema!#REF!&amp;Schema!#REF!</f>
        <v>#REF!</v>
      </c>
      <c r="B224" t="e">
        <f t="shared" si="24"/>
        <v>#REF!</v>
      </c>
      <c r="C224" s="52" t="e">
        <f>IF(A224="","",IF(LEN(Schema!#REF!)=2,1,IF(LEN(Schema!#REF!)=2,10,IF(LEN(Schema!#REF!)=2,100,0))))</f>
        <v>#REF!</v>
      </c>
      <c r="D224" s="52" t="e">
        <f t="shared" si="25"/>
        <v>#REF!</v>
      </c>
      <c r="E224" s="52" t="e">
        <f>IF(A224="","",SUM(Tabel2[[#This Row],[I1]:[I2]]))</f>
        <v>#REF!</v>
      </c>
      <c r="F224" s="53" t="e">
        <f t="shared" si="26"/>
        <v>#REF!</v>
      </c>
      <c r="G224" s="53" t="e">
        <f t="shared" si="27"/>
        <v>#REF!</v>
      </c>
      <c r="H224" s="53" t="e">
        <f t="shared" si="28"/>
        <v>#REF!</v>
      </c>
      <c r="I224" s="53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">
      <c r="A225" t="e">
        <f>Schema!#REF!&amp;Schema!#REF!&amp;Schema!#REF!&amp;Schema!#REF!</f>
        <v>#REF!</v>
      </c>
      <c r="B225" t="e">
        <f t="shared" si="24"/>
        <v>#REF!</v>
      </c>
      <c r="C225" s="52" t="e">
        <f>IF(A225="","",IF(LEN(Schema!#REF!)=2,1,IF(LEN(Schema!#REF!)=2,10,IF(LEN(Schema!#REF!)=2,100,0))))</f>
        <v>#REF!</v>
      </c>
      <c r="D225" s="52" t="e">
        <f t="shared" si="25"/>
        <v>#REF!</v>
      </c>
      <c r="E225" s="52" t="e">
        <f>IF(A225="","",SUM(Tabel2[[#This Row],[I1]:[I2]]))</f>
        <v>#REF!</v>
      </c>
      <c r="F225" s="53" t="e">
        <f t="shared" si="26"/>
        <v>#REF!</v>
      </c>
      <c r="G225" s="53" t="e">
        <f t="shared" si="27"/>
        <v>#REF!</v>
      </c>
      <c r="H225" s="53" t="e">
        <f t="shared" si="28"/>
        <v>#REF!</v>
      </c>
      <c r="I225" s="53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">
      <c r="A226" t="e">
        <f>Schema!#REF!&amp;Schema!#REF!&amp;Schema!#REF!&amp;Schema!#REF!</f>
        <v>#REF!</v>
      </c>
      <c r="B226" t="e">
        <f t="shared" si="24"/>
        <v>#REF!</v>
      </c>
      <c r="C226" s="52" t="e">
        <f>IF(A226="","",IF(LEN(Schema!#REF!)=2,1,IF(LEN(Schema!#REF!)=2,10,IF(LEN(Schema!#REF!)=2,100,0))))</f>
        <v>#REF!</v>
      </c>
      <c r="D226" s="52" t="e">
        <f t="shared" si="25"/>
        <v>#REF!</v>
      </c>
      <c r="E226" s="52" t="e">
        <f>IF(A226="","",SUM(Tabel2[[#This Row],[I1]:[I2]]))</f>
        <v>#REF!</v>
      </c>
      <c r="F226" s="53" t="e">
        <f t="shared" si="26"/>
        <v>#REF!</v>
      </c>
      <c r="G226" s="53" t="e">
        <f t="shared" si="27"/>
        <v>#REF!</v>
      </c>
      <c r="H226" s="53" t="e">
        <f t="shared" si="28"/>
        <v>#REF!</v>
      </c>
      <c r="I226" s="53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">
      <c r="A227" t="e">
        <f>Schema!#REF!&amp;Schema!#REF!&amp;Schema!#REF!&amp;Schema!#REF!</f>
        <v>#REF!</v>
      </c>
      <c r="B227" t="e">
        <f t="shared" si="24"/>
        <v>#REF!</v>
      </c>
      <c r="C227" s="52" t="e">
        <f>IF(A227="","",IF(LEN(Schema!#REF!)=2,1,IF(LEN(Schema!#REF!)=2,10,IF(LEN(Schema!#REF!)=2,100,0))))</f>
        <v>#REF!</v>
      </c>
      <c r="D227" s="52" t="e">
        <f t="shared" si="25"/>
        <v>#REF!</v>
      </c>
      <c r="E227" s="52" t="e">
        <f>IF(A227="","",SUM(Tabel2[[#This Row],[I1]:[I2]]))</f>
        <v>#REF!</v>
      </c>
      <c r="F227" s="53" t="e">
        <f t="shared" si="26"/>
        <v>#REF!</v>
      </c>
      <c r="G227" s="53" t="e">
        <f t="shared" si="27"/>
        <v>#REF!</v>
      </c>
      <c r="H227" s="53" t="e">
        <f t="shared" si="28"/>
        <v>#REF!</v>
      </c>
      <c r="I227" s="53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">
      <c r="A228" t="e">
        <f>Schema!#REF!&amp;Schema!#REF!&amp;Schema!#REF!&amp;Schema!#REF!</f>
        <v>#REF!</v>
      </c>
      <c r="B228" t="e">
        <f t="shared" si="24"/>
        <v>#REF!</v>
      </c>
      <c r="C228" s="52" t="e">
        <f>IF(A228="","",IF(LEN(Schema!#REF!)=2,1,IF(LEN(Schema!#REF!)=2,10,IF(LEN(Schema!#REF!)=2,100,0))))</f>
        <v>#REF!</v>
      </c>
      <c r="D228" s="52" t="e">
        <f t="shared" si="25"/>
        <v>#REF!</v>
      </c>
      <c r="E228" s="52" t="e">
        <f>IF(A228="","",SUM(Tabel2[[#This Row],[I1]:[I2]]))</f>
        <v>#REF!</v>
      </c>
      <c r="F228" s="53" t="e">
        <f t="shared" si="26"/>
        <v>#REF!</v>
      </c>
      <c r="G228" s="53" t="e">
        <f t="shared" si="27"/>
        <v>#REF!</v>
      </c>
      <c r="H228" s="53" t="e">
        <f t="shared" si="28"/>
        <v>#REF!</v>
      </c>
      <c r="I228" s="53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">
      <c r="A229" t="e">
        <f>Schema!#REF!&amp;Schema!#REF!&amp;Schema!#REF!&amp;Schema!#REF!</f>
        <v>#REF!</v>
      </c>
      <c r="B229" t="e">
        <f t="shared" si="24"/>
        <v>#REF!</v>
      </c>
      <c r="C229" s="52" t="e">
        <f>IF(A229="","",IF(LEN(Schema!#REF!)=2,1,IF(LEN(Schema!#REF!)=2,10,IF(LEN(Schema!#REF!)=2,100,0))))</f>
        <v>#REF!</v>
      </c>
      <c r="D229" s="52" t="e">
        <f t="shared" si="25"/>
        <v>#REF!</v>
      </c>
      <c r="E229" s="52" t="e">
        <f>IF(A229="","",SUM(Tabel2[[#This Row],[I1]:[I2]]))</f>
        <v>#REF!</v>
      </c>
      <c r="F229" s="53" t="e">
        <f t="shared" si="26"/>
        <v>#REF!</v>
      </c>
      <c r="G229" s="53" t="e">
        <f t="shared" si="27"/>
        <v>#REF!</v>
      </c>
      <c r="H229" s="53" t="e">
        <f t="shared" si="28"/>
        <v>#REF!</v>
      </c>
      <c r="I229" s="53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">
      <c r="A230" t="e">
        <f>Schema!#REF!&amp;Schema!#REF!&amp;Schema!#REF!&amp;Schema!#REF!</f>
        <v>#REF!</v>
      </c>
      <c r="B230" t="e">
        <f t="shared" si="24"/>
        <v>#REF!</v>
      </c>
      <c r="C230" s="52" t="e">
        <f>IF(A230="","",IF(LEN(Schema!#REF!)=2,1,IF(LEN(Schema!#REF!)=2,10,IF(LEN(Schema!#REF!)=2,100,0))))</f>
        <v>#REF!</v>
      </c>
      <c r="D230" s="52" t="e">
        <f t="shared" si="25"/>
        <v>#REF!</v>
      </c>
      <c r="E230" s="52" t="e">
        <f>IF(A230="","",SUM(Tabel2[[#This Row],[I1]:[I2]]))</f>
        <v>#REF!</v>
      </c>
      <c r="F230" s="53" t="e">
        <f t="shared" si="26"/>
        <v>#REF!</v>
      </c>
      <c r="G230" s="53" t="e">
        <f t="shared" si="27"/>
        <v>#REF!</v>
      </c>
      <c r="H230" s="53" t="e">
        <f t="shared" si="28"/>
        <v>#REF!</v>
      </c>
      <c r="I230" s="53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">
      <c r="A231" t="e">
        <f>Schema!#REF!&amp;Schema!#REF!&amp;Schema!#REF!&amp;Schema!#REF!</f>
        <v>#REF!</v>
      </c>
      <c r="B231" t="e">
        <f t="shared" si="24"/>
        <v>#REF!</v>
      </c>
      <c r="C231" s="52" t="e">
        <f>IF(A231="","",IF(LEN(Schema!#REF!)=2,1,IF(LEN(Schema!#REF!)=2,10,IF(LEN(Schema!#REF!)=2,100,0))))</f>
        <v>#REF!</v>
      </c>
      <c r="D231" s="52" t="e">
        <f t="shared" si="25"/>
        <v>#REF!</v>
      </c>
      <c r="E231" s="52" t="e">
        <f>IF(A231="","",SUM(Tabel2[[#This Row],[I1]:[I2]]))</f>
        <v>#REF!</v>
      </c>
      <c r="F231" s="53" t="e">
        <f t="shared" si="26"/>
        <v>#REF!</v>
      </c>
      <c r="G231" s="53" t="e">
        <f t="shared" si="27"/>
        <v>#REF!</v>
      </c>
      <c r="H231" s="53" t="e">
        <f t="shared" si="28"/>
        <v>#REF!</v>
      </c>
      <c r="I231" s="53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">
      <c r="A232" t="e">
        <f>Schema!#REF!&amp;Schema!#REF!&amp;Schema!#REF!&amp;Schema!#REF!</f>
        <v>#REF!</v>
      </c>
      <c r="B232" t="e">
        <f t="shared" si="24"/>
        <v>#REF!</v>
      </c>
      <c r="C232" s="52" t="e">
        <f>IF(A232="","",IF(LEN(Schema!#REF!)=2,1,IF(LEN(Schema!#REF!)=2,10,IF(LEN(Schema!#REF!)=2,100,0))))</f>
        <v>#REF!</v>
      </c>
      <c r="D232" s="52" t="e">
        <f t="shared" si="25"/>
        <v>#REF!</v>
      </c>
      <c r="E232" s="52" t="e">
        <f>IF(A232="","",SUM(Tabel2[[#This Row],[I1]:[I2]]))</f>
        <v>#REF!</v>
      </c>
      <c r="F232" s="53" t="e">
        <f t="shared" si="26"/>
        <v>#REF!</v>
      </c>
      <c r="G232" s="53" t="e">
        <f t="shared" si="27"/>
        <v>#REF!</v>
      </c>
      <c r="H232" s="53" t="e">
        <f t="shared" si="28"/>
        <v>#REF!</v>
      </c>
      <c r="I232" s="53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">
      <c r="A233" t="e">
        <f>Schema!#REF!&amp;Schema!#REF!&amp;Schema!#REF!&amp;Schema!#REF!</f>
        <v>#REF!</v>
      </c>
      <c r="B233" t="e">
        <f t="shared" si="24"/>
        <v>#REF!</v>
      </c>
      <c r="C233" s="52" t="e">
        <f>IF(A233="","",IF(LEN(Schema!#REF!)=2,1,IF(LEN(Schema!#REF!)=2,10,IF(LEN(Schema!#REF!)=2,100,0))))</f>
        <v>#REF!</v>
      </c>
      <c r="D233" s="52" t="e">
        <f t="shared" si="25"/>
        <v>#REF!</v>
      </c>
      <c r="E233" s="52" t="e">
        <f>IF(A233="","",SUM(Tabel2[[#This Row],[I1]:[I2]]))</f>
        <v>#REF!</v>
      </c>
      <c r="F233" s="53" t="e">
        <f t="shared" si="26"/>
        <v>#REF!</v>
      </c>
      <c r="G233" s="53" t="e">
        <f t="shared" si="27"/>
        <v>#REF!</v>
      </c>
      <c r="H233" s="53" t="e">
        <f t="shared" si="28"/>
        <v>#REF!</v>
      </c>
      <c r="I233" s="53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">
      <c r="A234" t="e">
        <f>Schema!#REF!&amp;Schema!#REF!&amp;Schema!#REF!&amp;Schema!#REF!</f>
        <v>#REF!</v>
      </c>
      <c r="B234" t="e">
        <f t="shared" si="24"/>
        <v>#REF!</v>
      </c>
      <c r="C234" s="52" t="e">
        <f>IF(A234="","",IF(LEN(Schema!#REF!)=2,1,IF(LEN(Schema!#REF!)=2,10,IF(LEN(Schema!#REF!)=2,100,0))))</f>
        <v>#REF!</v>
      </c>
      <c r="D234" s="52" t="e">
        <f t="shared" si="25"/>
        <v>#REF!</v>
      </c>
      <c r="E234" s="52" t="e">
        <f>IF(A234="","",SUM(Tabel2[[#This Row],[I1]:[I2]]))</f>
        <v>#REF!</v>
      </c>
      <c r="F234" s="53" t="e">
        <f t="shared" si="26"/>
        <v>#REF!</v>
      </c>
      <c r="G234" s="53" t="e">
        <f t="shared" si="27"/>
        <v>#REF!</v>
      </c>
      <c r="H234" s="53" t="e">
        <f t="shared" si="28"/>
        <v>#REF!</v>
      </c>
      <c r="I234" s="53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">
      <c r="A235" t="e">
        <f>Schema!#REF!&amp;Schema!#REF!&amp;Schema!#REF!&amp;Schema!#REF!</f>
        <v>#REF!</v>
      </c>
      <c r="B235" t="e">
        <f t="shared" si="24"/>
        <v>#REF!</v>
      </c>
      <c r="C235" s="52" t="e">
        <f>IF(A235="","",IF(LEN(Schema!#REF!)=2,1,IF(LEN(Schema!#REF!)=2,10,IF(LEN(Schema!#REF!)=2,100,0))))</f>
        <v>#REF!</v>
      </c>
      <c r="D235" s="52" t="e">
        <f t="shared" si="25"/>
        <v>#REF!</v>
      </c>
      <c r="E235" s="52" t="e">
        <f>IF(A235="","",SUM(Tabel2[[#This Row],[I1]:[I2]]))</f>
        <v>#REF!</v>
      </c>
      <c r="F235" s="53" t="e">
        <f t="shared" si="26"/>
        <v>#REF!</v>
      </c>
      <c r="G235" s="53" t="e">
        <f t="shared" si="27"/>
        <v>#REF!</v>
      </c>
      <c r="H235" s="53" t="e">
        <f t="shared" si="28"/>
        <v>#REF!</v>
      </c>
      <c r="I235" s="53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">
      <c r="A236" t="e">
        <f>Schema!#REF!&amp;Schema!#REF!&amp;Schema!#REF!&amp;Schema!#REF!</f>
        <v>#REF!</v>
      </c>
      <c r="B236" t="e">
        <f t="shared" si="24"/>
        <v>#REF!</v>
      </c>
      <c r="C236" s="52" t="e">
        <f>IF(A236="","",IF(LEN(Schema!#REF!)=2,1,IF(LEN(Schema!#REF!)=2,10,IF(LEN(Schema!#REF!)=2,100,0))))</f>
        <v>#REF!</v>
      </c>
      <c r="D236" s="52" t="e">
        <f t="shared" si="25"/>
        <v>#REF!</v>
      </c>
      <c r="E236" s="52" t="e">
        <f>IF(A236="","",SUM(Tabel2[[#This Row],[I1]:[I2]]))</f>
        <v>#REF!</v>
      </c>
      <c r="F236" s="53" t="e">
        <f t="shared" si="26"/>
        <v>#REF!</v>
      </c>
      <c r="G236" s="53" t="e">
        <f t="shared" si="27"/>
        <v>#REF!</v>
      </c>
      <c r="H236" s="53" t="e">
        <f t="shared" si="28"/>
        <v>#REF!</v>
      </c>
      <c r="I236" s="53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">
      <c r="A237" t="e">
        <f>Schema!#REF!&amp;Schema!#REF!&amp;Schema!#REF!&amp;Schema!#REF!</f>
        <v>#REF!</v>
      </c>
      <c r="B237" t="e">
        <f t="shared" si="24"/>
        <v>#REF!</v>
      </c>
      <c r="C237" s="52" t="e">
        <f>IF(A237="","",IF(LEN(Schema!#REF!)=2,1,IF(LEN(Schema!#REF!)=2,10,IF(LEN(Schema!#REF!)=2,100,0))))</f>
        <v>#REF!</v>
      </c>
      <c r="D237" s="52" t="e">
        <f t="shared" si="25"/>
        <v>#REF!</v>
      </c>
      <c r="E237" s="52" t="e">
        <f>IF(A237="","",SUM(Tabel2[[#This Row],[I1]:[I2]]))</f>
        <v>#REF!</v>
      </c>
      <c r="F237" s="53" t="e">
        <f t="shared" si="26"/>
        <v>#REF!</v>
      </c>
      <c r="G237" s="53" t="e">
        <f t="shared" si="27"/>
        <v>#REF!</v>
      </c>
      <c r="H237" s="53" t="e">
        <f t="shared" si="28"/>
        <v>#REF!</v>
      </c>
      <c r="I237" s="53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">
      <c r="A238" t="e">
        <f>Schema!#REF!&amp;Schema!#REF!&amp;Schema!#REF!&amp;Schema!#REF!</f>
        <v>#REF!</v>
      </c>
      <c r="B238" t="e">
        <f t="shared" si="24"/>
        <v>#REF!</v>
      </c>
      <c r="C238" s="52" t="e">
        <f>IF(A238="","",IF(LEN(Schema!#REF!)=2,1,IF(LEN(Schema!#REF!)=2,10,IF(LEN(Schema!#REF!)=2,100,0))))</f>
        <v>#REF!</v>
      </c>
      <c r="D238" s="52" t="e">
        <f t="shared" si="25"/>
        <v>#REF!</v>
      </c>
      <c r="E238" s="52" t="e">
        <f>IF(A238="","",SUM(Tabel2[[#This Row],[I1]:[I2]]))</f>
        <v>#REF!</v>
      </c>
      <c r="F238" s="53" t="e">
        <f t="shared" si="26"/>
        <v>#REF!</v>
      </c>
      <c r="G238" s="53" t="e">
        <f t="shared" si="27"/>
        <v>#REF!</v>
      </c>
      <c r="H238" s="53" t="e">
        <f t="shared" si="28"/>
        <v>#REF!</v>
      </c>
      <c r="I238" s="53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">
      <c r="A239" t="e">
        <f>Schema!#REF!&amp;Schema!#REF!&amp;Schema!#REF!&amp;Schema!#REF!</f>
        <v>#REF!</v>
      </c>
      <c r="B239" t="e">
        <f t="shared" si="24"/>
        <v>#REF!</v>
      </c>
      <c r="C239" s="52" t="e">
        <f>IF(A239="","",IF(LEN(Schema!#REF!)=2,1,IF(LEN(Schema!#REF!)=2,10,IF(LEN(Schema!#REF!)=2,100,0))))</f>
        <v>#REF!</v>
      </c>
      <c r="D239" s="52" t="e">
        <f t="shared" si="25"/>
        <v>#REF!</v>
      </c>
      <c r="E239" s="52" t="e">
        <f>IF(A239="","",SUM(Tabel2[[#This Row],[I1]:[I2]]))</f>
        <v>#REF!</v>
      </c>
      <c r="F239" s="53" t="e">
        <f t="shared" si="26"/>
        <v>#REF!</v>
      </c>
      <c r="G239" s="53" t="e">
        <f t="shared" si="27"/>
        <v>#REF!</v>
      </c>
      <c r="H239" s="53" t="e">
        <f t="shared" si="28"/>
        <v>#REF!</v>
      </c>
      <c r="I239" s="53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">
      <c r="A240" t="e">
        <f>Schema!#REF!&amp;Schema!#REF!&amp;Schema!#REF!&amp;Schema!#REF!</f>
        <v>#REF!</v>
      </c>
      <c r="B240" t="e">
        <f t="shared" si="24"/>
        <v>#REF!</v>
      </c>
      <c r="C240" s="52" t="e">
        <f>IF(A240="","",IF(LEN(Schema!#REF!)=2,1,IF(LEN(Schema!#REF!)=2,10,IF(LEN(Schema!#REF!)=2,100,0))))</f>
        <v>#REF!</v>
      </c>
      <c r="D240" s="52" t="e">
        <f t="shared" si="25"/>
        <v>#REF!</v>
      </c>
      <c r="E240" s="52" t="e">
        <f>IF(A240="","",SUM(Tabel2[[#This Row],[I1]:[I2]]))</f>
        <v>#REF!</v>
      </c>
      <c r="F240" s="53" t="e">
        <f t="shared" si="26"/>
        <v>#REF!</v>
      </c>
      <c r="G240" s="53" t="e">
        <f t="shared" si="27"/>
        <v>#REF!</v>
      </c>
      <c r="H240" s="53" t="e">
        <f t="shared" si="28"/>
        <v>#REF!</v>
      </c>
      <c r="I240" s="53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">
      <c r="A241" t="e">
        <f>Schema!#REF!&amp;Schema!#REF!&amp;Schema!#REF!&amp;Schema!#REF!</f>
        <v>#REF!</v>
      </c>
      <c r="B241" t="e">
        <f t="shared" si="24"/>
        <v>#REF!</v>
      </c>
      <c r="C241" s="52" t="e">
        <f>IF(A241="","",IF(LEN(Schema!#REF!)=2,1,IF(LEN(Schema!#REF!)=2,10,IF(LEN(Schema!#REF!)=2,100,0))))</f>
        <v>#REF!</v>
      </c>
      <c r="D241" s="52" t="e">
        <f t="shared" si="25"/>
        <v>#REF!</v>
      </c>
      <c r="E241" s="52" t="e">
        <f>IF(A241="","",SUM(Tabel2[[#This Row],[I1]:[I2]]))</f>
        <v>#REF!</v>
      </c>
      <c r="F241" s="53" t="e">
        <f t="shared" si="26"/>
        <v>#REF!</v>
      </c>
      <c r="G241" s="53" t="e">
        <f t="shared" si="27"/>
        <v>#REF!</v>
      </c>
      <c r="H241" s="53" t="e">
        <f t="shared" si="28"/>
        <v>#REF!</v>
      </c>
      <c r="I241" s="53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">
      <c r="A242" t="e">
        <f>Schema!#REF!&amp;Schema!#REF!&amp;Schema!#REF!&amp;Schema!#REF!</f>
        <v>#REF!</v>
      </c>
      <c r="B242" t="e">
        <f t="shared" si="24"/>
        <v>#REF!</v>
      </c>
      <c r="C242" s="52" t="e">
        <f>IF(A242="","",IF(LEN(Schema!#REF!)=2,1,IF(LEN(Schema!#REF!)=2,10,IF(LEN(Schema!#REF!)=2,100,0))))</f>
        <v>#REF!</v>
      </c>
      <c r="D242" s="52" t="e">
        <f t="shared" si="25"/>
        <v>#REF!</v>
      </c>
      <c r="E242" s="52" t="e">
        <f>IF(A242="","",SUM(Tabel2[[#This Row],[I1]:[I2]]))</f>
        <v>#REF!</v>
      </c>
      <c r="F242" s="53" t="e">
        <f t="shared" si="26"/>
        <v>#REF!</v>
      </c>
      <c r="G242" s="53" t="e">
        <f t="shared" si="27"/>
        <v>#REF!</v>
      </c>
      <c r="H242" s="53" t="e">
        <f t="shared" si="28"/>
        <v>#REF!</v>
      </c>
      <c r="I242" s="53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">
      <c r="A243" t="e">
        <f>Schema!#REF!&amp;Schema!#REF!&amp;Schema!#REF!&amp;Schema!#REF!</f>
        <v>#REF!</v>
      </c>
      <c r="B243" t="e">
        <f t="shared" si="24"/>
        <v>#REF!</v>
      </c>
      <c r="C243" s="52" t="e">
        <f>IF(A243="","",IF(LEN(Schema!#REF!)=2,1,IF(LEN(Schema!#REF!)=2,10,IF(LEN(Schema!#REF!)=2,100,0))))</f>
        <v>#REF!</v>
      </c>
      <c r="D243" s="52" t="e">
        <f t="shared" si="25"/>
        <v>#REF!</v>
      </c>
      <c r="E243" s="52" t="e">
        <f>IF(A243="","",SUM(Tabel2[[#This Row],[I1]:[I2]]))</f>
        <v>#REF!</v>
      </c>
      <c r="F243" s="53" t="e">
        <f t="shared" si="26"/>
        <v>#REF!</v>
      </c>
      <c r="G243" s="53" t="e">
        <f t="shared" si="27"/>
        <v>#REF!</v>
      </c>
      <c r="H243" s="53" t="e">
        <f t="shared" si="28"/>
        <v>#REF!</v>
      </c>
      <c r="I243" s="53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">
      <c r="A244" t="e">
        <f>Schema!#REF!&amp;Schema!#REF!&amp;Schema!#REF!&amp;Schema!#REF!</f>
        <v>#REF!</v>
      </c>
      <c r="B244" t="e">
        <f t="shared" si="24"/>
        <v>#REF!</v>
      </c>
      <c r="C244" s="52" t="e">
        <f>IF(A244="","",IF(LEN(Schema!#REF!)=2,1,IF(LEN(Schema!#REF!)=2,10,IF(LEN(Schema!#REF!)=2,100,0))))</f>
        <v>#REF!</v>
      </c>
      <c r="D244" s="52" t="e">
        <f t="shared" si="25"/>
        <v>#REF!</v>
      </c>
      <c r="E244" s="52" t="e">
        <f>IF(A244="","",SUM(Tabel2[[#This Row],[I1]:[I2]]))</f>
        <v>#REF!</v>
      </c>
      <c r="F244" s="53" t="e">
        <f t="shared" si="26"/>
        <v>#REF!</v>
      </c>
      <c r="G244" s="53" t="e">
        <f t="shared" si="27"/>
        <v>#REF!</v>
      </c>
      <c r="H244" s="53" t="e">
        <f t="shared" si="28"/>
        <v>#REF!</v>
      </c>
      <c r="I244" s="53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">
      <c r="A245" t="e">
        <f>Schema!#REF!&amp;Schema!#REF!&amp;Schema!#REF!&amp;Schema!#REF!</f>
        <v>#REF!</v>
      </c>
      <c r="B245" t="e">
        <f t="shared" si="24"/>
        <v>#REF!</v>
      </c>
      <c r="C245" s="52" t="e">
        <f>IF(A245="","",IF(LEN(Schema!#REF!)=2,1,IF(LEN(Schema!#REF!)=2,10,IF(LEN(Schema!#REF!)=2,100,0))))</f>
        <v>#REF!</v>
      </c>
      <c r="D245" s="52" t="e">
        <f t="shared" si="25"/>
        <v>#REF!</v>
      </c>
      <c r="E245" s="52" t="e">
        <f>IF(A245="","",SUM(Tabel2[[#This Row],[I1]:[I2]]))</f>
        <v>#REF!</v>
      </c>
      <c r="F245" s="53" t="e">
        <f t="shared" si="26"/>
        <v>#REF!</v>
      </c>
      <c r="G245" s="53" t="e">
        <f t="shared" si="27"/>
        <v>#REF!</v>
      </c>
      <c r="H245" s="53" t="e">
        <f t="shared" si="28"/>
        <v>#REF!</v>
      </c>
      <c r="I245" s="53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">
      <c r="A246" t="e">
        <f>Schema!#REF!&amp;Schema!#REF!&amp;Schema!#REF!&amp;Schema!#REF!</f>
        <v>#REF!</v>
      </c>
      <c r="B246" t="e">
        <f t="shared" si="24"/>
        <v>#REF!</v>
      </c>
      <c r="C246" s="52" t="e">
        <f>IF(A246="","",IF(LEN(Schema!#REF!)=2,1,IF(LEN(Schema!#REF!)=2,10,IF(LEN(Schema!#REF!)=2,100,0))))</f>
        <v>#REF!</v>
      </c>
      <c r="D246" s="52" t="e">
        <f t="shared" si="25"/>
        <v>#REF!</v>
      </c>
      <c r="E246" s="52" t="e">
        <f>IF(A246="","",SUM(Tabel2[[#This Row],[I1]:[I2]]))</f>
        <v>#REF!</v>
      </c>
      <c r="F246" s="53" t="e">
        <f t="shared" si="26"/>
        <v>#REF!</v>
      </c>
      <c r="G246" s="53" t="e">
        <f t="shared" si="27"/>
        <v>#REF!</v>
      </c>
      <c r="H246" s="53" t="e">
        <f t="shared" si="28"/>
        <v>#REF!</v>
      </c>
      <c r="I246" s="53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">
      <c r="A247" t="e">
        <f>Schema!#REF!&amp;Schema!#REF!&amp;Schema!#REF!&amp;Schema!#REF!</f>
        <v>#REF!</v>
      </c>
      <c r="B247" t="e">
        <f t="shared" si="24"/>
        <v>#REF!</v>
      </c>
      <c r="C247" s="52" t="e">
        <f>IF(A247="","",IF(LEN(Schema!#REF!)=2,1,IF(LEN(Schema!#REF!)=2,10,IF(LEN(Schema!#REF!)=2,100,0))))</f>
        <v>#REF!</v>
      </c>
      <c r="D247" s="52" t="e">
        <f t="shared" si="25"/>
        <v>#REF!</v>
      </c>
      <c r="E247" s="52" t="e">
        <f>IF(A247="","",SUM(Tabel2[[#This Row],[I1]:[I2]]))</f>
        <v>#REF!</v>
      </c>
      <c r="F247" s="53" t="e">
        <f t="shared" si="26"/>
        <v>#REF!</v>
      </c>
      <c r="G247" s="53" t="e">
        <f t="shared" si="27"/>
        <v>#REF!</v>
      </c>
      <c r="H247" s="53" t="e">
        <f t="shared" si="28"/>
        <v>#REF!</v>
      </c>
      <c r="I247" s="53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">
      <c r="A248" t="e">
        <f>Schema!#REF!&amp;Schema!#REF!&amp;Schema!#REF!&amp;Schema!#REF!</f>
        <v>#REF!</v>
      </c>
      <c r="B248" t="e">
        <f t="shared" si="24"/>
        <v>#REF!</v>
      </c>
      <c r="C248" s="52" t="e">
        <f>IF(A248="","",IF(LEN(Schema!#REF!)=2,1,IF(LEN(Schema!#REF!)=2,10,IF(LEN(Schema!#REF!)=2,100,0))))</f>
        <v>#REF!</v>
      </c>
      <c r="D248" s="52" t="e">
        <f t="shared" si="25"/>
        <v>#REF!</v>
      </c>
      <c r="E248" s="52" t="e">
        <f>IF(A248="","",SUM(Tabel2[[#This Row],[I1]:[I2]]))</f>
        <v>#REF!</v>
      </c>
      <c r="F248" s="53" t="e">
        <f t="shared" si="26"/>
        <v>#REF!</v>
      </c>
      <c r="G248" s="53" t="e">
        <f t="shared" si="27"/>
        <v>#REF!</v>
      </c>
      <c r="H248" s="53" t="e">
        <f t="shared" si="28"/>
        <v>#REF!</v>
      </c>
      <c r="I248" s="53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">
      <c r="A249" t="e">
        <f>Schema!#REF!&amp;Schema!#REF!&amp;Schema!#REF!&amp;Schema!#REF!</f>
        <v>#REF!</v>
      </c>
      <c r="B249" t="e">
        <f t="shared" si="24"/>
        <v>#REF!</v>
      </c>
      <c r="C249" s="52" t="e">
        <f>IF(A249="","",IF(LEN(Schema!#REF!)=2,1,IF(LEN(Schema!#REF!)=2,10,IF(LEN(Schema!#REF!)=2,100,0))))</f>
        <v>#REF!</v>
      </c>
      <c r="D249" s="52" t="e">
        <f t="shared" si="25"/>
        <v>#REF!</v>
      </c>
      <c r="E249" s="52" t="e">
        <f>IF(A249="","",SUM(Tabel2[[#This Row],[I1]:[I2]]))</f>
        <v>#REF!</v>
      </c>
      <c r="F249" s="53" t="e">
        <f t="shared" si="26"/>
        <v>#REF!</v>
      </c>
      <c r="G249" s="53" t="e">
        <f t="shared" si="27"/>
        <v>#REF!</v>
      </c>
      <c r="H249" s="53" t="e">
        <f t="shared" si="28"/>
        <v>#REF!</v>
      </c>
      <c r="I249" s="53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">
      <c r="A250" t="e">
        <f>Schema!#REF!&amp;Schema!#REF!&amp;Schema!#REF!&amp;Schema!#REF!</f>
        <v>#REF!</v>
      </c>
      <c r="B250" t="e">
        <f t="shared" si="24"/>
        <v>#REF!</v>
      </c>
      <c r="C250" s="52" t="e">
        <f>IF(A250="","",IF(LEN(Schema!#REF!)=2,1,IF(LEN(Schema!#REF!)=2,10,IF(LEN(Schema!#REF!)=2,100,0))))</f>
        <v>#REF!</v>
      </c>
      <c r="D250" s="52" t="e">
        <f t="shared" si="25"/>
        <v>#REF!</v>
      </c>
      <c r="E250" s="52" t="e">
        <f>IF(A250="","",SUM(Tabel2[[#This Row],[I1]:[I2]]))</f>
        <v>#REF!</v>
      </c>
      <c r="F250" s="53" t="e">
        <f t="shared" si="26"/>
        <v>#REF!</v>
      </c>
      <c r="G250" s="53" t="e">
        <f t="shared" si="27"/>
        <v>#REF!</v>
      </c>
      <c r="H250" s="53" t="e">
        <f t="shared" si="28"/>
        <v>#REF!</v>
      </c>
      <c r="I250" s="53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">
      <c r="A251" t="e">
        <f>Schema!#REF!&amp;Schema!#REF!&amp;Schema!#REF!&amp;Schema!#REF!</f>
        <v>#REF!</v>
      </c>
      <c r="B251" t="e">
        <f t="shared" si="24"/>
        <v>#REF!</v>
      </c>
      <c r="C251" s="52" t="e">
        <f>IF(A251="","",IF(LEN(Schema!#REF!)=2,1,IF(LEN(Schema!#REF!)=2,10,IF(LEN(Schema!#REF!)=2,100,0))))</f>
        <v>#REF!</v>
      </c>
      <c r="D251" s="52" t="e">
        <f t="shared" si="25"/>
        <v>#REF!</v>
      </c>
      <c r="E251" s="52" t="e">
        <f>IF(A251="","",SUM(Tabel2[[#This Row],[I1]:[I2]]))</f>
        <v>#REF!</v>
      </c>
      <c r="F251" s="53" t="e">
        <f t="shared" si="26"/>
        <v>#REF!</v>
      </c>
      <c r="G251" s="53" t="e">
        <f t="shared" si="27"/>
        <v>#REF!</v>
      </c>
      <c r="H251" s="53" t="e">
        <f t="shared" si="28"/>
        <v>#REF!</v>
      </c>
      <c r="I251" s="53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">
      <c r="A252" t="e">
        <f>Schema!#REF!&amp;Schema!#REF!&amp;Schema!#REF!&amp;Schema!#REF!</f>
        <v>#REF!</v>
      </c>
      <c r="B252" t="e">
        <f t="shared" si="24"/>
        <v>#REF!</v>
      </c>
      <c r="C252" s="52" t="e">
        <f>IF(A252="","",IF(LEN(Schema!#REF!)=2,1,IF(LEN(Schema!#REF!)=2,10,IF(LEN(Schema!#REF!)=2,100,0))))</f>
        <v>#REF!</v>
      </c>
      <c r="D252" s="52" t="e">
        <f t="shared" si="25"/>
        <v>#REF!</v>
      </c>
      <c r="E252" s="52" t="e">
        <f>IF(A252="","",SUM(Tabel2[[#This Row],[I1]:[I2]]))</f>
        <v>#REF!</v>
      </c>
      <c r="F252" s="53" t="e">
        <f t="shared" si="26"/>
        <v>#REF!</v>
      </c>
      <c r="G252" s="53" t="e">
        <f t="shared" si="27"/>
        <v>#REF!</v>
      </c>
      <c r="H252" s="53" t="e">
        <f t="shared" si="28"/>
        <v>#REF!</v>
      </c>
      <c r="I252" s="53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">
      <c r="A253" t="e">
        <f>Schema!#REF!&amp;Schema!#REF!&amp;Schema!#REF!&amp;Schema!#REF!</f>
        <v>#REF!</v>
      </c>
      <c r="B253" t="e">
        <f t="shared" si="24"/>
        <v>#REF!</v>
      </c>
      <c r="C253" s="52" t="e">
        <f>IF(A253="","",IF(LEN(Schema!#REF!)=2,1,IF(LEN(Schema!#REF!)=2,10,IF(LEN(Schema!#REF!)=2,100,0))))</f>
        <v>#REF!</v>
      </c>
      <c r="D253" s="52" t="e">
        <f t="shared" si="25"/>
        <v>#REF!</v>
      </c>
      <c r="E253" s="52" t="e">
        <f>IF(A253="","",SUM(Tabel2[[#This Row],[I1]:[I2]]))</f>
        <v>#REF!</v>
      </c>
      <c r="F253" s="53" t="e">
        <f t="shared" si="26"/>
        <v>#REF!</v>
      </c>
      <c r="G253" s="53" t="e">
        <f t="shared" si="27"/>
        <v>#REF!</v>
      </c>
      <c r="H253" s="53" t="e">
        <f t="shared" si="28"/>
        <v>#REF!</v>
      </c>
      <c r="I253" s="53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">
      <c r="A254" t="e">
        <f>Schema!#REF!&amp;Schema!#REF!&amp;Schema!#REF!&amp;Schema!#REF!</f>
        <v>#REF!</v>
      </c>
      <c r="B254" t="e">
        <f t="shared" si="24"/>
        <v>#REF!</v>
      </c>
      <c r="C254" s="52" t="e">
        <f>IF(A254="","",IF(LEN(Schema!#REF!)=2,1,IF(LEN(Schema!#REF!)=2,10,IF(LEN(Schema!#REF!)=2,100,0))))</f>
        <v>#REF!</v>
      </c>
      <c r="D254" s="52" t="e">
        <f t="shared" si="25"/>
        <v>#REF!</v>
      </c>
      <c r="E254" s="52" t="e">
        <f>IF(A254="","",SUM(Tabel2[[#This Row],[I1]:[I2]]))</f>
        <v>#REF!</v>
      </c>
      <c r="F254" s="53" t="e">
        <f t="shared" si="26"/>
        <v>#REF!</v>
      </c>
      <c r="G254" s="53" t="e">
        <f t="shared" si="27"/>
        <v>#REF!</v>
      </c>
      <c r="H254" s="53" t="e">
        <f t="shared" si="28"/>
        <v>#REF!</v>
      </c>
      <c r="I254" s="53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">
      <c r="A255" t="e">
        <f>Schema!#REF!&amp;Schema!#REF!&amp;Schema!#REF!&amp;Schema!#REF!</f>
        <v>#REF!</v>
      </c>
      <c r="B255" t="e">
        <f t="shared" si="24"/>
        <v>#REF!</v>
      </c>
      <c r="C255" s="52" t="e">
        <f>IF(A255="","",IF(LEN(Schema!#REF!)=2,1,IF(LEN(Schema!#REF!)=2,10,IF(LEN(Schema!#REF!)=2,100,0))))</f>
        <v>#REF!</v>
      </c>
      <c r="D255" s="52" t="e">
        <f t="shared" si="25"/>
        <v>#REF!</v>
      </c>
      <c r="E255" s="52" t="e">
        <f>IF(A255="","",SUM(Tabel2[[#This Row],[I1]:[I2]]))</f>
        <v>#REF!</v>
      </c>
      <c r="F255" s="53" t="e">
        <f t="shared" si="26"/>
        <v>#REF!</v>
      </c>
      <c r="G255" s="53" t="e">
        <f t="shared" si="27"/>
        <v>#REF!</v>
      </c>
      <c r="H255" s="53" t="e">
        <f t="shared" si="28"/>
        <v>#REF!</v>
      </c>
      <c r="I255" s="53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">
      <c r="A256" t="e">
        <f>Schema!#REF!&amp;Schema!#REF!&amp;Schema!#REF!&amp;Schema!#REF!</f>
        <v>#REF!</v>
      </c>
      <c r="B256" t="e">
        <f t="shared" si="24"/>
        <v>#REF!</v>
      </c>
      <c r="C256" s="52" t="e">
        <f>IF(A256="","",IF(LEN(Schema!#REF!)=2,1,IF(LEN(Schema!#REF!)=2,10,IF(LEN(Schema!#REF!)=2,100,0))))</f>
        <v>#REF!</v>
      </c>
      <c r="D256" s="52" t="e">
        <f t="shared" si="25"/>
        <v>#REF!</v>
      </c>
      <c r="E256" s="52" t="e">
        <f>IF(A256="","",SUM(Tabel2[[#This Row],[I1]:[I2]]))</f>
        <v>#REF!</v>
      </c>
      <c r="F256" s="53" t="e">
        <f t="shared" si="26"/>
        <v>#REF!</v>
      </c>
      <c r="G256" s="53" t="e">
        <f t="shared" si="27"/>
        <v>#REF!</v>
      </c>
      <c r="H256" s="53" t="e">
        <f t="shared" si="28"/>
        <v>#REF!</v>
      </c>
      <c r="I256" s="53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">
      <c r="A257" t="e">
        <f>Schema!#REF!&amp;Schema!#REF!&amp;Schema!#REF!&amp;Schema!#REF!</f>
        <v>#REF!</v>
      </c>
      <c r="B257" t="e">
        <f t="shared" si="24"/>
        <v>#REF!</v>
      </c>
      <c r="C257" s="52" t="e">
        <f>IF(A257="","",IF(LEN(Schema!#REF!)=2,1,IF(LEN(Schema!#REF!)=2,10,IF(LEN(Schema!#REF!)=2,100,0))))</f>
        <v>#REF!</v>
      </c>
      <c r="D257" s="52" t="e">
        <f t="shared" si="25"/>
        <v>#REF!</v>
      </c>
      <c r="E257" s="52" t="e">
        <f>IF(A257="","",SUM(Tabel2[[#This Row],[I1]:[I2]]))</f>
        <v>#REF!</v>
      </c>
      <c r="F257" s="53" t="e">
        <f t="shared" si="26"/>
        <v>#REF!</v>
      </c>
      <c r="G257" s="53" t="e">
        <f t="shared" si="27"/>
        <v>#REF!</v>
      </c>
      <c r="H257" s="53" t="e">
        <f t="shared" si="28"/>
        <v>#REF!</v>
      </c>
      <c r="I257" s="53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">
      <c r="A258" t="e">
        <f>Schema!#REF!&amp;Schema!#REF!&amp;Schema!#REF!&amp;Schema!#REF!</f>
        <v>#REF!</v>
      </c>
      <c r="B258" t="e">
        <f t="shared" si="24"/>
        <v>#REF!</v>
      </c>
      <c r="C258" s="52" t="e">
        <f>IF(A258="","",IF(LEN(Schema!#REF!)=2,1,IF(LEN(Schema!#REF!)=2,10,IF(LEN(Schema!#REF!)=2,100,0))))</f>
        <v>#REF!</v>
      </c>
      <c r="D258" s="52" t="e">
        <f t="shared" si="25"/>
        <v>#REF!</v>
      </c>
      <c r="E258" s="52" t="e">
        <f>IF(A258="","",SUM(Tabel2[[#This Row],[I1]:[I2]]))</f>
        <v>#REF!</v>
      </c>
      <c r="F258" s="53" t="e">
        <f t="shared" si="26"/>
        <v>#REF!</v>
      </c>
      <c r="G258" s="53" t="e">
        <f t="shared" si="27"/>
        <v>#REF!</v>
      </c>
      <c r="H258" s="53" t="e">
        <f t="shared" si="28"/>
        <v>#REF!</v>
      </c>
      <c r="I258" s="53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52" t="e">
        <f>IF(A259="","",IF(LEN(Schema!#REF!)=2,1,IF(LEN(Schema!#REF!)=2,10,IF(LEN(Schema!#REF!)=2,100,0))))</f>
        <v>#REF!</v>
      </c>
      <c r="D259" s="52" t="e">
        <f t="shared" ref="D259:D322" si="31">IF(C259=0,D258,C259)</f>
        <v>#REF!</v>
      </c>
      <c r="E259" s="52" t="e">
        <f>IF(A259="","",SUM(Tabel2[[#This Row],[I1]:[I2]]))</f>
        <v>#REF!</v>
      </c>
      <c r="F259" s="53" t="e">
        <f t="shared" ref="F259:F322" si="32">IF(A259="","",IF(C259=1,B259,F258))</f>
        <v>#REF!</v>
      </c>
      <c r="G259" s="53" t="e">
        <f t="shared" ref="G259:G322" si="33">IF(C259=10,A259,IF(OR(C259=0,C259=100),G258,""))</f>
        <v>#REF!</v>
      </c>
      <c r="H259" s="53" t="e">
        <f t="shared" ref="H259:H322" si="34">IF(E259=200,B259,IF(C259=0,H258,""))</f>
        <v>#REF!</v>
      </c>
      <c r="I259" s="53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">
      <c r="A260" t="e">
        <f>Schema!#REF!&amp;Schema!#REF!&amp;Schema!#REF!&amp;Schema!#REF!</f>
        <v>#REF!</v>
      </c>
      <c r="B260" t="e">
        <f t="shared" si="30"/>
        <v>#REF!</v>
      </c>
      <c r="C260" s="52" t="e">
        <f>IF(A260="","",IF(LEN(Schema!#REF!)=2,1,IF(LEN(Schema!#REF!)=2,10,IF(LEN(Schema!#REF!)=2,100,0))))</f>
        <v>#REF!</v>
      </c>
      <c r="D260" s="52" t="e">
        <f t="shared" si="31"/>
        <v>#REF!</v>
      </c>
      <c r="E260" s="52" t="e">
        <f>IF(A260="","",SUM(Tabel2[[#This Row],[I1]:[I2]]))</f>
        <v>#REF!</v>
      </c>
      <c r="F260" s="53" t="e">
        <f t="shared" si="32"/>
        <v>#REF!</v>
      </c>
      <c r="G260" s="53" t="e">
        <f t="shared" si="33"/>
        <v>#REF!</v>
      </c>
      <c r="H260" s="53" t="e">
        <f t="shared" si="34"/>
        <v>#REF!</v>
      </c>
      <c r="I260" s="53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">
      <c r="A261" t="e">
        <f>Schema!#REF!&amp;Schema!#REF!&amp;Schema!#REF!&amp;Schema!#REF!</f>
        <v>#REF!</v>
      </c>
      <c r="B261" t="e">
        <f t="shared" si="30"/>
        <v>#REF!</v>
      </c>
      <c r="C261" s="52" t="e">
        <f>IF(A261="","",IF(LEN(Schema!#REF!)=2,1,IF(LEN(Schema!#REF!)=2,10,IF(LEN(Schema!#REF!)=2,100,0))))</f>
        <v>#REF!</v>
      </c>
      <c r="D261" s="52" t="e">
        <f t="shared" si="31"/>
        <v>#REF!</v>
      </c>
      <c r="E261" s="52" t="e">
        <f>IF(A261="","",SUM(Tabel2[[#This Row],[I1]:[I2]]))</f>
        <v>#REF!</v>
      </c>
      <c r="F261" s="53" t="e">
        <f t="shared" si="32"/>
        <v>#REF!</v>
      </c>
      <c r="G261" s="53" t="e">
        <f t="shared" si="33"/>
        <v>#REF!</v>
      </c>
      <c r="H261" s="53" t="e">
        <f t="shared" si="34"/>
        <v>#REF!</v>
      </c>
      <c r="I261" s="53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">
      <c r="A262" t="e">
        <f>Schema!#REF!&amp;Schema!#REF!&amp;Schema!#REF!&amp;Schema!#REF!</f>
        <v>#REF!</v>
      </c>
      <c r="B262" t="e">
        <f t="shared" si="30"/>
        <v>#REF!</v>
      </c>
      <c r="C262" s="52" t="e">
        <f>IF(A262="","",IF(LEN(Schema!#REF!)=2,1,IF(LEN(Schema!#REF!)=2,10,IF(LEN(Schema!#REF!)=2,100,0))))</f>
        <v>#REF!</v>
      </c>
      <c r="D262" s="52" t="e">
        <f t="shared" si="31"/>
        <v>#REF!</v>
      </c>
      <c r="E262" s="52" t="e">
        <f>IF(A262="","",SUM(Tabel2[[#This Row],[I1]:[I2]]))</f>
        <v>#REF!</v>
      </c>
      <c r="F262" s="53" t="e">
        <f t="shared" si="32"/>
        <v>#REF!</v>
      </c>
      <c r="G262" s="53" t="e">
        <f t="shared" si="33"/>
        <v>#REF!</v>
      </c>
      <c r="H262" s="53" t="e">
        <f t="shared" si="34"/>
        <v>#REF!</v>
      </c>
      <c r="I262" s="53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">
      <c r="A263" t="e">
        <f>Schema!#REF!&amp;Schema!#REF!&amp;Schema!#REF!&amp;Schema!#REF!</f>
        <v>#REF!</v>
      </c>
      <c r="B263" t="e">
        <f t="shared" si="30"/>
        <v>#REF!</v>
      </c>
      <c r="C263" s="52" t="e">
        <f>IF(A263="","",IF(LEN(Schema!#REF!)=2,1,IF(LEN(Schema!#REF!)=2,10,IF(LEN(Schema!#REF!)=2,100,0))))</f>
        <v>#REF!</v>
      </c>
      <c r="D263" s="52" t="e">
        <f t="shared" si="31"/>
        <v>#REF!</v>
      </c>
      <c r="E263" s="52" t="e">
        <f>IF(A263="","",SUM(Tabel2[[#This Row],[I1]:[I2]]))</f>
        <v>#REF!</v>
      </c>
      <c r="F263" s="53" t="e">
        <f t="shared" si="32"/>
        <v>#REF!</v>
      </c>
      <c r="G263" s="53" t="e">
        <f t="shared" si="33"/>
        <v>#REF!</v>
      </c>
      <c r="H263" s="53" t="e">
        <f t="shared" si="34"/>
        <v>#REF!</v>
      </c>
      <c r="I263" s="53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">
      <c r="A264" t="e">
        <f>Schema!#REF!&amp;Schema!#REF!&amp;Schema!#REF!&amp;Schema!#REF!</f>
        <v>#REF!</v>
      </c>
      <c r="B264" t="e">
        <f t="shared" si="30"/>
        <v>#REF!</v>
      </c>
      <c r="C264" s="52" t="e">
        <f>IF(A264="","",IF(LEN(Schema!#REF!)=2,1,IF(LEN(Schema!#REF!)=2,10,IF(LEN(Schema!#REF!)=2,100,0))))</f>
        <v>#REF!</v>
      </c>
      <c r="D264" s="52" t="e">
        <f t="shared" si="31"/>
        <v>#REF!</v>
      </c>
      <c r="E264" s="52" t="e">
        <f>IF(A264="","",SUM(Tabel2[[#This Row],[I1]:[I2]]))</f>
        <v>#REF!</v>
      </c>
      <c r="F264" s="53" t="e">
        <f t="shared" si="32"/>
        <v>#REF!</v>
      </c>
      <c r="G264" s="53" t="e">
        <f t="shared" si="33"/>
        <v>#REF!</v>
      </c>
      <c r="H264" s="53" t="e">
        <f t="shared" si="34"/>
        <v>#REF!</v>
      </c>
      <c r="I264" s="53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">
      <c r="A265" t="e">
        <f>Schema!#REF!&amp;Schema!#REF!&amp;Schema!#REF!&amp;Schema!#REF!</f>
        <v>#REF!</v>
      </c>
      <c r="B265" t="e">
        <f t="shared" si="30"/>
        <v>#REF!</v>
      </c>
      <c r="C265" s="52" t="e">
        <f>IF(A265="","",IF(LEN(Schema!#REF!)=2,1,IF(LEN(Schema!#REF!)=2,10,IF(LEN(Schema!#REF!)=2,100,0))))</f>
        <v>#REF!</v>
      </c>
      <c r="D265" s="52" t="e">
        <f t="shared" si="31"/>
        <v>#REF!</v>
      </c>
      <c r="E265" s="52" t="e">
        <f>IF(A265="","",SUM(Tabel2[[#This Row],[I1]:[I2]]))</f>
        <v>#REF!</v>
      </c>
      <c r="F265" s="53" t="e">
        <f t="shared" si="32"/>
        <v>#REF!</v>
      </c>
      <c r="G265" s="53" t="e">
        <f t="shared" si="33"/>
        <v>#REF!</v>
      </c>
      <c r="H265" s="53" t="e">
        <f t="shared" si="34"/>
        <v>#REF!</v>
      </c>
      <c r="I265" s="53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">
      <c r="A266" t="e">
        <f>Schema!#REF!&amp;Schema!#REF!&amp;Schema!#REF!&amp;Schema!#REF!</f>
        <v>#REF!</v>
      </c>
      <c r="B266" t="e">
        <f t="shared" si="30"/>
        <v>#REF!</v>
      </c>
      <c r="C266" s="52" t="e">
        <f>IF(A266="","",IF(LEN(Schema!#REF!)=2,1,IF(LEN(Schema!#REF!)=2,10,IF(LEN(Schema!#REF!)=2,100,0))))</f>
        <v>#REF!</v>
      </c>
      <c r="D266" s="52" t="e">
        <f t="shared" si="31"/>
        <v>#REF!</v>
      </c>
      <c r="E266" s="52" t="e">
        <f>IF(A266="","",SUM(Tabel2[[#This Row],[I1]:[I2]]))</f>
        <v>#REF!</v>
      </c>
      <c r="F266" s="53" t="e">
        <f t="shared" si="32"/>
        <v>#REF!</v>
      </c>
      <c r="G266" s="53" t="e">
        <f t="shared" si="33"/>
        <v>#REF!</v>
      </c>
      <c r="H266" s="53" t="e">
        <f t="shared" si="34"/>
        <v>#REF!</v>
      </c>
      <c r="I266" s="53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">
      <c r="A267" t="e">
        <f>Schema!#REF!&amp;Schema!#REF!&amp;Schema!#REF!&amp;Schema!#REF!</f>
        <v>#REF!</v>
      </c>
      <c r="B267" t="e">
        <f t="shared" si="30"/>
        <v>#REF!</v>
      </c>
      <c r="C267" s="52" t="e">
        <f>IF(A267="","",IF(LEN(Schema!#REF!)=2,1,IF(LEN(Schema!#REF!)=2,10,IF(LEN(Schema!#REF!)=2,100,0))))</f>
        <v>#REF!</v>
      </c>
      <c r="D267" s="52" t="e">
        <f t="shared" si="31"/>
        <v>#REF!</v>
      </c>
      <c r="E267" s="52" t="e">
        <f>IF(A267="","",SUM(Tabel2[[#This Row],[I1]:[I2]]))</f>
        <v>#REF!</v>
      </c>
      <c r="F267" s="53" t="e">
        <f t="shared" si="32"/>
        <v>#REF!</v>
      </c>
      <c r="G267" s="53" t="e">
        <f t="shared" si="33"/>
        <v>#REF!</v>
      </c>
      <c r="H267" s="53" t="e">
        <f t="shared" si="34"/>
        <v>#REF!</v>
      </c>
      <c r="I267" s="53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">
      <c r="A268" t="e">
        <f>Schema!#REF!&amp;Schema!#REF!&amp;Schema!#REF!&amp;Schema!#REF!</f>
        <v>#REF!</v>
      </c>
      <c r="B268" t="e">
        <f t="shared" si="30"/>
        <v>#REF!</v>
      </c>
      <c r="C268" s="52" t="e">
        <f>IF(A268="","",IF(LEN(Schema!#REF!)=2,1,IF(LEN(Schema!#REF!)=2,10,IF(LEN(Schema!#REF!)=2,100,0))))</f>
        <v>#REF!</v>
      </c>
      <c r="D268" s="52" t="e">
        <f t="shared" si="31"/>
        <v>#REF!</v>
      </c>
      <c r="E268" s="52" t="e">
        <f>IF(A268="","",SUM(Tabel2[[#This Row],[I1]:[I2]]))</f>
        <v>#REF!</v>
      </c>
      <c r="F268" s="53" t="e">
        <f t="shared" si="32"/>
        <v>#REF!</v>
      </c>
      <c r="G268" s="53" t="e">
        <f t="shared" si="33"/>
        <v>#REF!</v>
      </c>
      <c r="H268" s="53" t="e">
        <f t="shared" si="34"/>
        <v>#REF!</v>
      </c>
      <c r="I268" s="53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">
      <c r="A269" t="e">
        <f>Schema!#REF!&amp;Schema!#REF!&amp;Schema!#REF!&amp;Schema!#REF!</f>
        <v>#REF!</v>
      </c>
      <c r="B269" t="e">
        <f t="shared" si="30"/>
        <v>#REF!</v>
      </c>
      <c r="C269" s="52" t="e">
        <f>IF(A269="","",IF(LEN(Schema!#REF!)=2,1,IF(LEN(Schema!#REF!)=2,10,IF(LEN(Schema!#REF!)=2,100,0))))</f>
        <v>#REF!</v>
      </c>
      <c r="D269" s="52" t="e">
        <f t="shared" si="31"/>
        <v>#REF!</v>
      </c>
      <c r="E269" s="52" t="e">
        <f>IF(A269="","",SUM(Tabel2[[#This Row],[I1]:[I2]]))</f>
        <v>#REF!</v>
      </c>
      <c r="F269" s="53" t="e">
        <f t="shared" si="32"/>
        <v>#REF!</v>
      </c>
      <c r="G269" s="53" t="e">
        <f t="shared" si="33"/>
        <v>#REF!</v>
      </c>
      <c r="H269" s="53" t="e">
        <f t="shared" si="34"/>
        <v>#REF!</v>
      </c>
      <c r="I269" s="53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">
      <c r="A270" t="e">
        <f>Schema!#REF!&amp;Schema!#REF!&amp;Schema!#REF!&amp;Schema!#REF!</f>
        <v>#REF!</v>
      </c>
      <c r="B270" t="e">
        <f t="shared" si="30"/>
        <v>#REF!</v>
      </c>
      <c r="C270" s="52" t="e">
        <f>IF(A270="","",IF(LEN(Schema!#REF!)=2,1,IF(LEN(Schema!#REF!)=2,10,IF(LEN(Schema!#REF!)=2,100,0))))</f>
        <v>#REF!</v>
      </c>
      <c r="D270" s="52" t="e">
        <f t="shared" si="31"/>
        <v>#REF!</v>
      </c>
      <c r="E270" s="52" t="e">
        <f>IF(A270="","",SUM(Tabel2[[#This Row],[I1]:[I2]]))</f>
        <v>#REF!</v>
      </c>
      <c r="F270" s="53" t="e">
        <f t="shared" si="32"/>
        <v>#REF!</v>
      </c>
      <c r="G270" s="53" t="e">
        <f t="shared" si="33"/>
        <v>#REF!</v>
      </c>
      <c r="H270" s="53" t="e">
        <f t="shared" si="34"/>
        <v>#REF!</v>
      </c>
      <c r="I270" s="53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">
      <c r="A271" t="e">
        <f>Schema!#REF!&amp;Schema!#REF!&amp;Schema!#REF!&amp;Schema!#REF!</f>
        <v>#REF!</v>
      </c>
      <c r="B271" t="e">
        <f t="shared" si="30"/>
        <v>#REF!</v>
      </c>
      <c r="C271" s="52" t="e">
        <f>IF(A271="","",IF(LEN(Schema!#REF!)=2,1,IF(LEN(Schema!#REF!)=2,10,IF(LEN(Schema!#REF!)=2,100,0))))</f>
        <v>#REF!</v>
      </c>
      <c r="D271" s="52" t="e">
        <f t="shared" si="31"/>
        <v>#REF!</v>
      </c>
      <c r="E271" s="52" t="e">
        <f>IF(A271="","",SUM(Tabel2[[#This Row],[I1]:[I2]]))</f>
        <v>#REF!</v>
      </c>
      <c r="F271" s="53" t="e">
        <f t="shared" si="32"/>
        <v>#REF!</v>
      </c>
      <c r="G271" s="53" t="e">
        <f t="shared" si="33"/>
        <v>#REF!</v>
      </c>
      <c r="H271" s="53" t="e">
        <f t="shared" si="34"/>
        <v>#REF!</v>
      </c>
      <c r="I271" s="53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">
      <c r="A272" t="e">
        <f>Schema!#REF!&amp;Schema!#REF!&amp;Schema!#REF!&amp;Schema!#REF!</f>
        <v>#REF!</v>
      </c>
      <c r="B272" t="e">
        <f t="shared" si="30"/>
        <v>#REF!</v>
      </c>
      <c r="C272" s="52" t="e">
        <f>IF(A272="","",IF(LEN(Schema!#REF!)=2,1,IF(LEN(Schema!#REF!)=2,10,IF(LEN(Schema!#REF!)=2,100,0))))</f>
        <v>#REF!</v>
      </c>
      <c r="D272" s="52" t="e">
        <f t="shared" si="31"/>
        <v>#REF!</v>
      </c>
      <c r="E272" s="52" t="e">
        <f>IF(A272="","",SUM(Tabel2[[#This Row],[I1]:[I2]]))</f>
        <v>#REF!</v>
      </c>
      <c r="F272" s="53" t="e">
        <f t="shared" si="32"/>
        <v>#REF!</v>
      </c>
      <c r="G272" s="53" t="e">
        <f t="shared" si="33"/>
        <v>#REF!</v>
      </c>
      <c r="H272" s="53" t="e">
        <f t="shared" si="34"/>
        <v>#REF!</v>
      </c>
      <c r="I272" s="53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">
      <c r="A273" t="e">
        <f>Schema!#REF!&amp;Schema!#REF!&amp;Schema!#REF!&amp;Schema!#REF!</f>
        <v>#REF!</v>
      </c>
      <c r="B273" t="e">
        <f t="shared" si="30"/>
        <v>#REF!</v>
      </c>
      <c r="C273" s="52" t="e">
        <f>IF(A273="","",IF(LEN(Schema!#REF!)=2,1,IF(LEN(Schema!#REF!)=2,10,IF(LEN(Schema!#REF!)=2,100,0))))</f>
        <v>#REF!</v>
      </c>
      <c r="D273" s="52" t="e">
        <f t="shared" si="31"/>
        <v>#REF!</v>
      </c>
      <c r="E273" s="52" t="e">
        <f>IF(A273="","",SUM(Tabel2[[#This Row],[I1]:[I2]]))</f>
        <v>#REF!</v>
      </c>
      <c r="F273" s="53" t="e">
        <f t="shared" si="32"/>
        <v>#REF!</v>
      </c>
      <c r="G273" s="53" t="e">
        <f t="shared" si="33"/>
        <v>#REF!</v>
      </c>
      <c r="H273" s="53" t="e">
        <f t="shared" si="34"/>
        <v>#REF!</v>
      </c>
      <c r="I273" s="53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">
      <c r="A274" t="e">
        <f>Schema!#REF!&amp;Schema!#REF!&amp;Schema!#REF!&amp;Schema!#REF!</f>
        <v>#REF!</v>
      </c>
      <c r="B274" t="e">
        <f t="shared" si="30"/>
        <v>#REF!</v>
      </c>
      <c r="C274" s="52" t="e">
        <f>IF(A274="","",IF(LEN(Schema!#REF!)=2,1,IF(LEN(Schema!#REF!)=2,10,IF(LEN(Schema!#REF!)=2,100,0))))</f>
        <v>#REF!</v>
      </c>
      <c r="D274" s="52" t="e">
        <f t="shared" si="31"/>
        <v>#REF!</v>
      </c>
      <c r="E274" s="52" t="e">
        <f>IF(A274="","",SUM(Tabel2[[#This Row],[I1]:[I2]]))</f>
        <v>#REF!</v>
      </c>
      <c r="F274" s="53" t="e">
        <f t="shared" si="32"/>
        <v>#REF!</v>
      </c>
      <c r="G274" s="53" t="e">
        <f t="shared" si="33"/>
        <v>#REF!</v>
      </c>
      <c r="H274" s="53" t="e">
        <f t="shared" si="34"/>
        <v>#REF!</v>
      </c>
      <c r="I274" s="53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">
      <c r="A275" t="e">
        <f>Schema!#REF!&amp;Schema!#REF!&amp;Schema!#REF!&amp;Schema!#REF!</f>
        <v>#REF!</v>
      </c>
      <c r="B275" t="e">
        <f t="shared" si="30"/>
        <v>#REF!</v>
      </c>
      <c r="C275" s="52" t="e">
        <f>IF(A275="","",IF(LEN(Schema!#REF!)=2,1,IF(LEN(Schema!#REF!)=2,10,IF(LEN(Schema!#REF!)=2,100,0))))</f>
        <v>#REF!</v>
      </c>
      <c r="D275" s="52" t="e">
        <f t="shared" si="31"/>
        <v>#REF!</v>
      </c>
      <c r="E275" s="52" t="e">
        <f>IF(A275="","",SUM(Tabel2[[#This Row],[I1]:[I2]]))</f>
        <v>#REF!</v>
      </c>
      <c r="F275" s="53" t="e">
        <f t="shared" si="32"/>
        <v>#REF!</v>
      </c>
      <c r="G275" s="53" t="e">
        <f t="shared" si="33"/>
        <v>#REF!</v>
      </c>
      <c r="H275" s="53" t="e">
        <f t="shared" si="34"/>
        <v>#REF!</v>
      </c>
      <c r="I275" s="53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">
      <c r="A276" t="e">
        <f>Schema!#REF!&amp;Schema!#REF!&amp;Schema!#REF!&amp;Schema!#REF!</f>
        <v>#REF!</v>
      </c>
      <c r="B276" t="e">
        <f t="shared" si="30"/>
        <v>#REF!</v>
      </c>
      <c r="C276" s="52" t="e">
        <f>IF(A276="","",IF(LEN(Schema!#REF!)=2,1,IF(LEN(Schema!#REF!)=2,10,IF(LEN(Schema!#REF!)=2,100,0))))</f>
        <v>#REF!</v>
      </c>
      <c r="D276" s="52" t="e">
        <f t="shared" si="31"/>
        <v>#REF!</v>
      </c>
      <c r="E276" s="52" t="e">
        <f>IF(A276="","",SUM(Tabel2[[#This Row],[I1]:[I2]]))</f>
        <v>#REF!</v>
      </c>
      <c r="F276" s="53" t="e">
        <f t="shared" si="32"/>
        <v>#REF!</v>
      </c>
      <c r="G276" s="53" t="e">
        <f t="shared" si="33"/>
        <v>#REF!</v>
      </c>
      <c r="H276" s="53" t="e">
        <f t="shared" si="34"/>
        <v>#REF!</v>
      </c>
      <c r="I276" s="53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">
      <c r="A277" t="e">
        <f>Schema!#REF!&amp;Schema!#REF!&amp;Schema!#REF!&amp;Schema!#REF!</f>
        <v>#REF!</v>
      </c>
      <c r="B277" t="e">
        <f t="shared" si="30"/>
        <v>#REF!</v>
      </c>
      <c r="C277" s="52" t="e">
        <f>IF(A277="","",IF(LEN(Schema!#REF!)=2,1,IF(LEN(Schema!#REF!)=2,10,IF(LEN(Schema!#REF!)=2,100,0))))</f>
        <v>#REF!</v>
      </c>
      <c r="D277" s="52" t="e">
        <f t="shared" si="31"/>
        <v>#REF!</v>
      </c>
      <c r="E277" s="52" t="e">
        <f>IF(A277="","",SUM(Tabel2[[#This Row],[I1]:[I2]]))</f>
        <v>#REF!</v>
      </c>
      <c r="F277" s="53" t="e">
        <f t="shared" si="32"/>
        <v>#REF!</v>
      </c>
      <c r="G277" s="53" t="e">
        <f t="shared" si="33"/>
        <v>#REF!</v>
      </c>
      <c r="H277" s="53" t="e">
        <f t="shared" si="34"/>
        <v>#REF!</v>
      </c>
      <c r="I277" s="53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">
      <c r="A278" t="e">
        <f>Schema!#REF!&amp;Schema!#REF!&amp;Schema!#REF!&amp;Schema!#REF!</f>
        <v>#REF!</v>
      </c>
      <c r="B278" t="e">
        <f t="shared" si="30"/>
        <v>#REF!</v>
      </c>
      <c r="C278" s="52" t="e">
        <f>IF(A278="","",IF(LEN(Schema!#REF!)=2,1,IF(LEN(Schema!#REF!)=2,10,IF(LEN(Schema!#REF!)=2,100,0))))</f>
        <v>#REF!</v>
      </c>
      <c r="D278" s="52" t="e">
        <f t="shared" si="31"/>
        <v>#REF!</v>
      </c>
      <c r="E278" s="52" t="e">
        <f>IF(A278="","",SUM(Tabel2[[#This Row],[I1]:[I2]]))</f>
        <v>#REF!</v>
      </c>
      <c r="F278" s="53" t="e">
        <f t="shared" si="32"/>
        <v>#REF!</v>
      </c>
      <c r="G278" s="53" t="e">
        <f t="shared" si="33"/>
        <v>#REF!</v>
      </c>
      <c r="H278" s="53" t="e">
        <f t="shared" si="34"/>
        <v>#REF!</v>
      </c>
      <c r="I278" s="53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">
      <c r="A279" t="e">
        <f>Schema!#REF!&amp;Schema!#REF!&amp;Schema!#REF!&amp;Schema!#REF!</f>
        <v>#REF!</v>
      </c>
      <c r="B279" t="e">
        <f t="shared" si="30"/>
        <v>#REF!</v>
      </c>
      <c r="C279" s="52" t="e">
        <f>IF(A279="","",IF(LEN(Schema!#REF!)=2,1,IF(LEN(Schema!#REF!)=2,10,IF(LEN(Schema!#REF!)=2,100,0))))</f>
        <v>#REF!</v>
      </c>
      <c r="D279" s="52" t="e">
        <f t="shared" si="31"/>
        <v>#REF!</v>
      </c>
      <c r="E279" s="52" t="e">
        <f>IF(A279="","",SUM(Tabel2[[#This Row],[I1]:[I2]]))</f>
        <v>#REF!</v>
      </c>
      <c r="F279" s="53" t="e">
        <f t="shared" si="32"/>
        <v>#REF!</v>
      </c>
      <c r="G279" s="53" t="e">
        <f t="shared" si="33"/>
        <v>#REF!</v>
      </c>
      <c r="H279" s="53" t="e">
        <f t="shared" si="34"/>
        <v>#REF!</v>
      </c>
      <c r="I279" s="53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">
      <c r="A280" t="e">
        <f>Schema!#REF!&amp;Schema!#REF!&amp;Schema!#REF!&amp;Schema!#REF!</f>
        <v>#REF!</v>
      </c>
      <c r="B280" t="e">
        <f t="shared" si="30"/>
        <v>#REF!</v>
      </c>
      <c r="C280" s="52" t="e">
        <f>IF(A280="","",IF(LEN(Schema!#REF!)=2,1,IF(LEN(Schema!#REF!)=2,10,IF(LEN(Schema!#REF!)=2,100,0))))</f>
        <v>#REF!</v>
      </c>
      <c r="D280" s="52" t="e">
        <f t="shared" si="31"/>
        <v>#REF!</v>
      </c>
      <c r="E280" s="52" t="e">
        <f>IF(A280="","",SUM(Tabel2[[#This Row],[I1]:[I2]]))</f>
        <v>#REF!</v>
      </c>
      <c r="F280" s="53" t="e">
        <f t="shared" si="32"/>
        <v>#REF!</v>
      </c>
      <c r="G280" s="53" t="e">
        <f t="shared" si="33"/>
        <v>#REF!</v>
      </c>
      <c r="H280" s="53" t="e">
        <f t="shared" si="34"/>
        <v>#REF!</v>
      </c>
      <c r="I280" s="53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">
      <c r="A281" t="e">
        <f>Schema!#REF!&amp;Schema!#REF!&amp;Schema!#REF!&amp;Schema!#REF!</f>
        <v>#REF!</v>
      </c>
      <c r="B281" t="e">
        <f t="shared" si="30"/>
        <v>#REF!</v>
      </c>
      <c r="C281" s="52" t="e">
        <f>IF(A281="","",IF(LEN(Schema!#REF!)=2,1,IF(LEN(Schema!#REF!)=2,10,IF(LEN(Schema!#REF!)=2,100,0))))</f>
        <v>#REF!</v>
      </c>
      <c r="D281" s="52" t="e">
        <f t="shared" si="31"/>
        <v>#REF!</v>
      </c>
      <c r="E281" s="52" t="e">
        <f>IF(A281="","",SUM(Tabel2[[#This Row],[I1]:[I2]]))</f>
        <v>#REF!</v>
      </c>
      <c r="F281" s="53" t="e">
        <f t="shared" si="32"/>
        <v>#REF!</v>
      </c>
      <c r="G281" s="53" t="e">
        <f t="shared" si="33"/>
        <v>#REF!</v>
      </c>
      <c r="H281" s="53" t="e">
        <f t="shared" si="34"/>
        <v>#REF!</v>
      </c>
      <c r="I281" s="53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">
      <c r="A282" t="e">
        <f>Schema!#REF!&amp;Schema!#REF!&amp;Schema!#REF!&amp;Schema!#REF!</f>
        <v>#REF!</v>
      </c>
      <c r="B282" t="e">
        <f t="shared" si="30"/>
        <v>#REF!</v>
      </c>
      <c r="C282" s="52" t="e">
        <f>IF(A282="","",IF(LEN(Schema!#REF!)=2,1,IF(LEN(Schema!#REF!)=2,10,IF(LEN(Schema!#REF!)=2,100,0))))</f>
        <v>#REF!</v>
      </c>
      <c r="D282" s="52" t="e">
        <f t="shared" si="31"/>
        <v>#REF!</v>
      </c>
      <c r="E282" s="52" t="e">
        <f>IF(A282="","",SUM(Tabel2[[#This Row],[I1]:[I2]]))</f>
        <v>#REF!</v>
      </c>
      <c r="F282" s="53" t="e">
        <f t="shared" si="32"/>
        <v>#REF!</v>
      </c>
      <c r="G282" s="53" t="e">
        <f t="shared" si="33"/>
        <v>#REF!</v>
      </c>
      <c r="H282" s="53" t="e">
        <f t="shared" si="34"/>
        <v>#REF!</v>
      </c>
      <c r="I282" s="53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">
      <c r="A283" t="e">
        <f>Schema!#REF!&amp;Schema!#REF!&amp;Schema!#REF!&amp;Schema!#REF!</f>
        <v>#REF!</v>
      </c>
      <c r="B283" t="e">
        <f t="shared" si="30"/>
        <v>#REF!</v>
      </c>
      <c r="C283" s="52" t="e">
        <f>IF(A283="","",IF(LEN(Schema!#REF!)=2,1,IF(LEN(Schema!#REF!)=2,10,IF(LEN(Schema!#REF!)=2,100,0))))</f>
        <v>#REF!</v>
      </c>
      <c r="D283" s="52" t="e">
        <f t="shared" si="31"/>
        <v>#REF!</v>
      </c>
      <c r="E283" s="52" t="e">
        <f>IF(A283="","",SUM(Tabel2[[#This Row],[I1]:[I2]]))</f>
        <v>#REF!</v>
      </c>
      <c r="F283" s="53" t="e">
        <f t="shared" si="32"/>
        <v>#REF!</v>
      </c>
      <c r="G283" s="53" t="e">
        <f t="shared" si="33"/>
        <v>#REF!</v>
      </c>
      <c r="H283" s="53" t="e">
        <f t="shared" si="34"/>
        <v>#REF!</v>
      </c>
      <c r="I283" s="53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">
      <c r="A284" t="e">
        <f>Schema!#REF!&amp;Schema!#REF!&amp;Schema!#REF!&amp;Schema!#REF!</f>
        <v>#REF!</v>
      </c>
      <c r="B284" t="e">
        <f t="shared" si="30"/>
        <v>#REF!</v>
      </c>
      <c r="C284" s="52" t="e">
        <f>IF(A284="","",IF(LEN(Schema!#REF!)=2,1,IF(LEN(Schema!#REF!)=2,10,IF(LEN(Schema!#REF!)=2,100,0))))</f>
        <v>#REF!</v>
      </c>
      <c r="D284" s="52" t="e">
        <f t="shared" si="31"/>
        <v>#REF!</v>
      </c>
      <c r="E284" s="52" t="e">
        <f>IF(A284="","",SUM(Tabel2[[#This Row],[I1]:[I2]]))</f>
        <v>#REF!</v>
      </c>
      <c r="F284" s="53" t="e">
        <f t="shared" si="32"/>
        <v>#REF!</v>
      </c>
      <c r="G284" s="53" t="e">
        <f t="shared" si="33"/>
        <v>#REF!</v>
      </c>
      <c r="H284" s="53" t="e">
        <f t="shared" si="34"/>
        <v>#REF!</v>
      </c>
      <c r="I284" s="53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">
      <c r="A285" t="e">
        <f>Schema!#REF!&amp;Schema!#REF!&amp;Schema!#REF!&amp;Schema!#REF!</f>
        <v>#REF!</v>
      </c>
      <c r="B285" t="e">
        <f t="shared" si="30"/>
        <v>#REF!</v>
      </c>
      <c r="C285" s="52" t="e">
        <f>IF(A285="","",IF(LEN(Schema!#REF!)=2,1,IF(LEN(Schema!#REF!)=2,10,IF(LEN(Schema!#REF!)=2,100,0))))</f>
        <v>#REF!</v>
      </c>
      <c r="D285" s="52" t="e">
        <f t="shared" si="31"/>
        <v>#REF!</v>
      </c>
      <c r="E285" s="52" t="e">
        <f>IF(A285="","",SUM(Tabel2[[#This Row],[I1]:[I2]]))</f>
        <v>#REF!</v>
      </c>
      <c r="F285" s="53" t="e">
        <f t="shared" si="32"/>
        <v>#REF!</v>
      </c>
      <c r="G285" s="53" t="e">
        <f t="shared" si="33"/>
        <v>#REF!</v>
      </c>
      <c r="H285" s="53" t="e">
        <f t="shared" si="34"/>
        <v>#REF!</v>
      </c>
      <c r="I285" s="53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">
      <c r="A286" t="e">
        <f>Schema!#REF!&amp;Schema!#REF!&amp;Schema!#REF!&amp;Schema!#REF!</f>
        <v>#REF!</v>
      </c>
      <c r="B286" t="e">
        <f t="shared" si="30"/>
        <v>#REF!</v>
      </c>
      <c r="C286" s="52" t="e">
        <f>IF(A286="","",IF(LEN(Schema!#REF!)=2,1,IF(LEN(Schema!#REF!)=2,10,IF(LEN(Schema!#REF!)=2,100,0))))</f>
        <v>#REF!</v>
      </c>
      <c r="D286" s="52" t="e">
        <f t="shared" si="31"/>
        <v>#REF!</v>
      </c>
      <c r="E286" s="52" t="e">
        <f>IF(A286="","",SUM(Tabel2[[#This Row],[I1]:[I2]]))</f>
        <v>#REF!</v>
      </c>
      <c r="F286" s="53" t="e">
        <f t="shared" si="32"/>
        <v>#REF!</v>
      </c>
      <c r="G286" s="53" t="e">
        <f t="shared" si="33"/>
        <v>#REF!</v>
      </c>
      <c r="H286" s="53" t="e">
        <f t="shared" si="34"/>
        <v>#REF!</v>
      </c>
      <c r="I286" s="53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">
      <c r="A287" t="e">
        <f>Schema!#REF!&amp;Schema!#REF!&amp;Schema!#REF!&amp;Schema!#REF!</f>
        <v>#REF!</v>
      </c>
      <c r="B287" t="e">
        <f t="shared" si="30"/>
        <v>#REF!</v>
      </c>
      <c r="C287" s="52" t="e">
        <f>IF(A287="","",IF(LEN(Schema!#REF!)=2,1,IF(LEN(Schema!#REF!)=2,10,IF(LEN(Schema!#REF!)=2,100,0))))</f>
        <v>#REF!</v>
      </c>
      <c r="D287" s="52" t="e">
        <f t="shared" si="31"/>
        <v>#REF!</v>
      </c>
      <c r="E287" s="52" t="e">
        <f>IF(A287="","",SUM(Tabel2[[#This Row],[I1]:[I2]]))</f>
        <v>#REF!</v>
      </c>
      <c r="F287" s="53" t="e">
        <f t="shared" si="32"/>
        <v>#REF!</v>
      </c>
      <c r="G287" s="53" t="e">
        <f t="shared" si="33"/>
        <v>#REF!</v>
      </c>
      <c r="H287" s="53" t="e">
        <f t="shared" si="34"/>
        <v>#REF!</v>
      </c>
      <c r="I287" s="53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">
      <c r="A288" t="e">
        <f>Schema!#REF!&amp;Schema!#REF!&amp;Schema!#REF!&amp;Schema!#REF!</f>
        <v>#REF!</v>
      </c>
      <c r="B288" t="e">
        <f t="shared" si="30"/>
        <v>#REF!</v>
      </c>
      <c r="C288" s="52" t="e">
        <f>IF(A288="","",IF(LEN(Schema!#REF!)=2,1,IF(LEN(Schema!#REF!)=2,10,IF(LEN(Schema!#REF!)=2,100,0))))</f>
        <v>#REF!</v>
      </c>
      <c r="D288" s="52" t="e">
        <f t="shared" si="31"/>
        <v>#REF!</v>
      </c>
      <c r="E288" s="52" t="e">
        <f>IF(A288="","",SUM(Tabel2[[#This Row],[I1]:[I2]]))</f>
        <v>#REF!</v>
      </c>
      <c r="F288" s="53" t="e">
        <f t="shared" si="32"/>
        <v>#REF!</v>
      </c>
      <c r="G288" s="53" t="e">
        <f t="shared" si="33"/>
        <v>#REF!</v>
      </c>
      <c r="H288" s="53" t="e">
        <f t="shared" si="34"/>
        <v>#REF!</v>
      </c>
      <c r="I288" s="53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">
      <c r="A289" t="e">
        <f>Schema!#REF!&amp;Schema!#REF!&amp;Schema!#REF!&amp;Schema!#REF!</f>
        <v>#REF!</v>
      </c>
      <c r="B289" t="e">
        <f t="shared" si="30"/>
        <v>#REF!</v>
      </c>
      <c r="C289" s="52" t="e">
        <f>IF(A289="","",IF(LEN(Schema!#REF!)=2,1,IF(LEN(Schema!#REF!)=2,10,IF(LEN(Schema!#REF!)=2,100,0))))</f>
        <v>#REF!</v>
      </c>
      <c r="D289" s="52" t="e">
        <f t="shared" si="31"/>
        <v>#REF!</v>
      </c>
      <c r="E289" s="52" t="e">
        <f>IF(A289="","",SUM(Tabel2[[#This Row],[I1]:[I2]]))</f>
        <v>#REF!</v>
      </c>
      <c r="F289" s="53" t="e">
        <f t="shared" si="32"/>
        <v>#REF!</v>
      </c>
      <c r="G289" s="53" t="e">
        <f t="shared" si="33"/>
        <v>#REF!</v>
      </c>
      <c r="H289" s="53" t="e">
        <f t="shared" si="34"/>
        <v>#REF!</v>
      </c>
      <c r="I289" s="53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">
      <c r="A290" t="e">
        <f>Schema!#REF!&amp;Schema!#REF!&amp;Schema!#REF!&amp;Schema!#REF!</f>
        <v>#REF!</v>
      </c>
      <c r="B290" t="e">
        <f t="shared" si="30"/>
        <v>#REF!</v>
      </c>
      <c r="C290" s="52" t="e">
        <f>IF(A290="","",IF(LEN(Schema!#REF!)=2,1,IF(LEN(Schema!#REF!)=2,10,IF(LEN(Schema!#REF!)=2,100,0))))</f>
        <v>#REF!</v>
      </c>
      <c r="D290" s="52" t="e">
        <f t="shared" si="31"/>
        <v>#REF!</v>
      </c>
      <c r="E290" s="52" t="e">
        <f>IF(A290="","",SUM(Tabel2[[#This Row],[I1]:[I2]]))</f>
        <v>#REF!</v>
      </c>
      <c r="F290" s="53" t="e">
        <f t="shared" si="32"/>
        <v>#REF!</v>
      </c>
      <c r="G290" s="53" t="e">
        <f t="shared" si="33"/>
        <v>#REF!</v>
      </c>
      <c r="H290" s="53" t="e">
        <f t="shared" si="34"/>
        <v>#REF!</v>
      </c>
      <c r="I290" s="53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">
      <c r="A291" t="e">
        <f>Schema!#REF!&amp;Schema!#REF!&amp;Schema!#REF!&amp;Schema!#REF!</f>
        <v>#REF!</v>
      </c>
      <c r="B291" t="e">
        <f t="shared" si="30"/>
        <v>#REF!</v>
      </c>
      <c r="C291" s="52" t="e">
        <f>IF(A291="","",IF(LEN(Schema!#REF!)=2,1,IF(LEN(Schema!#REF!)=2,10,IF(LEN(Schema!#REF!)=2,100,0))))</f>
        <v>#REF!</v>
      </c>
      <c r="D291" s="52" t="e">
        <f t="shared" si="31"/>
        <v>#REF!</v>
      </c>
      <c r="E291" s="52" t="e">
        <f>IF(A291="","",SUM(Tabel2[[#This Row],[I1]:[I2]]))</f>
        <v>#REF!</v>
      </c>
      <c r="F291" s="53" t="e">
        <f t="shared" si="32"/>
        <v>#REF!</v>
      </c>
      <c r="G291" s="53" t="e">
        <f t="shared" si="33"/>
        <v>#REF!</v>
      </c>
      <c r="H291" s="53" t="e">
        <f t="shared" si="34"/>
        <v>#REF!</v>
      </c>
      <c r="I291" s="53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">
      <c r="A292" t="e">
        <f>Schema!#REF!&amp;Schema!#REF!&amp;Schema!#REF!&amp;Schema!#REF!</f>
        <v>#REF!</v>
      </c>
      <c r="B292" t="e">
        <f t="shared" si="30"/>
        <v>#REF!</v>
      </c>
      <c r="C292" s="52" t="e">
        <f>IF(A292="","",IF(LEN(Schema!#REF!)=2,1,IF(LEN(Schema!#REF!)=2,10,IF(LEN(Schema!#REF!)=2,100,0))))</f>
        <v>#REF!</v>
      </c>
      <c r="D292" s="52" t="e">
        <f t="shared" si="31"/>
        <v>#REF!</v>
      </c>
      <c r="E292" s="52" t="e">
        <f>IF(A292="","",SUM(Tabel2[[#This Row],[I1]:[I2]]))</f>
        <v>#REF!</v>
      </c>
      <c r="F292" s="53" t="e">
        <f t="shared" si="32"/>
        <v>#REF!</v>
      </c>
      <c r="G292" s="53" t="e">
        <f t="shared" si="33"/>
        <v>#REF!</v>
      </c>
      <c r="H292" s="53" t="e">
        <f t="shared" si="34"/>
        <v>#REF!</v>
      </c>
      <c r="I292" s="53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">
      <c r="A293" t="e">
        <f>Schema!#REF!&amp;Schema!#REF!&amp;Schema!#REF!&amp;Schema!#REF!</f>
        <v>#REF!</v>
      </c>
      <c r="B293" t="e">
        <f t="shared" si="30"/>
        <v>#REF!</v>
      </c>
      <c r="C293" s="52" t="e">
        <f>IF(A293="","",IF(LEN(Schema!#REF!)=2,1,IF(LEN(Schema!#REF!)=2,10,IF(LEN(Schema!#REF!)=2,100,0))))</f>
        <v>#REF!</v>
      </c>
      <c r="D293" s="52" t="e">
        <f t="shared" si="31"/>
        <v>#REF!</v>
      </c>
      <c r="E293" s="52" t="e">
        <f>IF(A293="","",SUM(Tabel2[[#This Row],[I1]:[I2]]))</f>
        <v>#REF!</v>
      </c>
      <c r="F293" s="53" t="e">
        <f t="shared" si="32"/>
        <v>#REF!</v>
      </c>
      <c r="G293" s="53" t="e">
        <f t="shared" si="33"/>
        <v>#REF!</v>
      </c>
      <c r="H293" s="53" t="e">
        <f t="shared" si="34"/>
        <v>#REF!</v>
      </c>
      <c r="I293" s="53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">
      <c r="A294" t="e">
        <f>Schema!#REF!&amp;Schema!#REF!&amp;Schema!#REF!&amp;Schema!#REF!</f>
        <v>#REF!</v>
      </c>
      <c r="B294" t="e">
        <f t="shared" si="30"/>
        <v>#REF!</v>
      </c>
      <c r="C294" s="52" t="e">
        <f>IF(A294="","",IF(LEN(Schema!#REF!)=2,1,IF(LEN(Schema!#REF!)=2,10,IF(LEN(Schema!#REF!)=2,100,0))))</f>
        <v>#REF!</v>
      </c>
      <c r="D294" s="52" t="e">
        <f t="shared" si="31"/>
        <v>#REF!</v>
      </c>
      <c r="E294" s="52" t="e">
        <f>IF(A294="","",SUM(Tabel2[[#This Row],[I1]:[I2]]))</f>
        <v>#REF!</v>
      </c>
      <c r="F294" s="53" t="e">
        <f t="shared" si="32"/>
        <v>#REF!</v>
      </c>
      <c r="G294" s="53" t="e">
        <f t="shared" si="33"/>
        <v>#REF!</v>
      </c>
      <c r="H294" s="53" t="e">
        <f t="shared" si="34"/>
        <v>#REF!</v>
      </c>
      <c r="I294" s="53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">
      <c r="A295" t="e">
        <f>Schema!#REF!&amp;Schema!#REF!&amp;Schema!#REF!&amp;Schema!#REF!</f>
        <v>#REF!</v>
      </c>
      <c r="B295" t="e">
        <f t="shared" si="30"/>
        <v>#REF!</v>
      </c>
      <c r="C295" s="52" t="e">
        <f>IF(A295="","",IF(LEN(Schema!#REF!)=2,1,IF(LEN(Schema!#REF!)=2,10,IF(LEN(Schema!#REF!)=2,100,0))))</f>
        <v>#REF!</v>
      </c>
      <c r="D295" s="52" t="e">
        <f t="shared" si="31"/>
        <v>#REF!</v>
      </c>
      <c r="E295" s="52" t="e">
        <f>IF(A295="","",SUM(Tabel2[[#This Row],[I1]:[I2]]))</f>
        <v>#REF!</v>
      </c>
      <c r="F295" s="53" t="e">
        <f t="shared" si="32"/>
        <v>#REF!</v>
      </c>
      <c r="G295" s="53" t="e">
        <f t="shared" si="33"/>
        <v>#REF!</v>
      </c>
      <c r="H295" s="53" t="e">
        <f t="shared" si="34"/>
        <v>#REF!</v>
      </c>
      <c r="I295" s="53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">
      <c r="A296" t="e">
        <f>Schema!#REF!&amp;Schema!#REF!&amp;Schema!#REF!&amp;Schema!#REF!</f>
        <v>#REF!</v>
      </c>
      <c r="B296" t="e">
        <f t="shared" si="30"/>
        <v>#REF!</v>
      </c>
      <c r="C296" s="52" t="e">
        <f>IF(A296="","",IF(LEN(Schema!#REF!)=2,1,IF(LEN(Schema!#REF!)=2,10,IF(LEN(Schema!#REF!)=2,100,0))))</f>
        <v>#REF!</v>
      </c>
      <c r="D296" s="52" t="e">
        <f t="shared" si="31"/>
        <v>#REF!</v>
      </c>
      <c r="E296" s="52" t="e">
        <f>IF(A296="","",SUM(Tabel2[[#This Row],[I1]:[I2]]))</f>
        <v>#REF!</v>
      </c>
      <c r="F296" s="53" t="e">
        <f t="shared" si="32"/>
        <v>#REF!</v>
      </c>
      <c r="G296" s="53" t="e">
        <f t="shared" si="33"/>
        <v>#REF!</v>
      </c>
      <c r="H296" s="53" t="e">
        <f t="shared" si="34"/>
        <v>#REF!</v>
      </c>
      <c r="I296" s="53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">
      <c r="A297" t="e">
        <f>Schema!#REF!&amp;Schema!#REF!&amp;Schema!#REF!&amp;Schema!#REF!</f>
        <v>#REF!</v>
      </c>
      <c r="B297" t="e">
        <f t="shared" si="30"/>
        <v>#REF!</v>
      </c>
      <c r="C297" s="52" t="e">
        <f>IF(A297="","",IF(LEN(Schema!#REF!)=2,1,IF(LEN(Schema!#REF!)=2,10,IF(LEN(Schema!#REF!)=2,100,0))))</f>
        <v>#REF!</v>
      </c>
      <c r="D297" s="52" t="e">
        <f t="shared" si="31"/>
        <v>#REF!</v>
      </c>
      <c r="E297" s="52" t="e">
        <f>IF(A297="","",SUM(Tabel2[[#This Row],[I1]:[I2]]))</f>
        <v>#REF!</v>
      </c>
      <c r="F297" s="53" t="e">
        <f t="shared" si="32"/>
        <v>#REF!</v>
      </c>
      <c r="G297" s="53" t="e">
        <f t="shared" si="33"/>
        <v>#REF!</v>
      </c>
      <c r="H297" s="53" t="e">
        <f t="shared" si="34"/>
        <v>#REF!</v>
      </c>
      <c r="I297" s="53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">
      <c r="A298" t="e">
        <f>Schema!#REF!&amp;Schema!#REF!&amp;Schema!#REF!&amp;Schema!#REF!</f>
        <v>#REF!</v>
      </c>
      <c r="B298" t="e">
        <f t="shared" si="30"/>
        <v>#REF!</v>
      </c>
      <c r="C298" s="52" t="e">
        <f>IF(A298="","",IF(LEN(Schema!#REF!)=2,1,IF(LEN(Schema!#REF!)=2,10,IF(LEN(Schema!#REF!)=2,100,0))))</f>
        <v>#REF!</v>
      </c>
      <c r="D298" s="52" t="e">
        <f t="shared" si="31"/>
        <v>#REF!</v>
      </c>
      <c r="E298" s="52" t="e">
        <f>IF(A298="","",SUM(Tabel2[[#This Row],[I1]:[I2]]))</f>
        <v>#REF!</v>
      </c>
      <c r="F298" s="53" t="e">
        <f t="shared" si="32"/>
        <v>#REF!</v>
      </c>
      <c r="G298" s="53" t="e">
        <f t="shared" si="33"/>
        <v>#REF!</v>
      </c>
      <c r="H298" s="53" t="e">
        <f t="shared" si="34"/>
        <v>#REF!</v>
      </c>
      <c r="I298" s="53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">
      <c r="A299" t="e">
        <f>Schema!#REF!&amp;Schema!#REF!&amp;Schema!#REF!&amp;Schema!#REF!</f>
        <v>#REF!</v>
      </c>
      <c r="B299" t="e">
        <f t="shared" si="30"/>
        <v>#REF!</v>
      </c>
      <c r="C299" s="52" t="e">
        <f>IF(A299="","",IF(LEN(Schema!#REF!)=2,1,IF(LEN(Schema!#REF!)=2,10,IF(LEN(Schema!#REF!)=2,100,0))))</f>
        <v>#REF!</v>
      </c>
      <c r="D299" s="52" t="e">
        <f t="shared" si="31"/>
        <v>#REF!</v>
      </c>
      <c r="E299" s="52" t="e">
        <f>IF(A299="","",SUM(Tabel2[[#This Row],[I1]:[I2]]))</f>
        <v>#REF!</v>
      </c>
      <c r="F299" s="53" t="e">
        <f t="shared" si="32"/>
        <v>#REF!</v>
      </c>
      <c r="G299" s="53" t="e">
        <f t="shared" si="33"/>
        <v>#REF!</v>
      </c>
      <c r="H299" s="53" t="e">
        <f t="shared" si="34"/>
        <v>#REF!</v>
      </c>
      <c r="I299" s="53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">
      <c r="A300" t="e">
        <f>Schema!#REF!&amp;Schema!#REF!&amp;Schema!#REF!&amp;Schema!#REF!</f>
        <v>#REF!</v>
      </c>
      <c r="B300" t="e">
        <f t="shared" si="30"/>
        <v>#REF!</v>
      </c>
      <c r="C300" s="52" t="e">
        <f>IF(A300="","",IF(LEN(Schema!#REF!)=2,1,IF(LEN(Schema!#REF!)=2,10,IF(LEN(Schema!#REF!)=2,100,0))))</f>
        <v>#REF!</v>
      </c>
      <c r="D300" s="52" t="e">
        <f t="shared" si="31"/>
        <v>#REF!</v>
      </c>
      <c r="E300" s="52" t="e">
        <f>IF(A300="","",SUM(Tabel2[[#This Row],[I1]:[I2]]))</f>
        <v>#REF!</v>
      </c>
      <c r="F300" s="53" t="e">
        <f t="shared" si="32"/>
        <v>#REF!</v>
      </c>
      <c r="G300" s="53" t="e">
        <f t="shared" si="33"/>
        <v>#REF!</v>
      </c>
      <c r="H300" s="53" t="e">
        <f t="shared" si="34"/>
        <v>#REF!</v>
      </c>
      <c r="I300" s="53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">
      <c r="A301" t="e">
        <f>Schema!#REF!&amp;Schema!#REF!&amp;Schema!#REF!&amp;Schema!#REF!</f>
        <v>#REF!</v>
      </c>
      <c r="B301" t="e">
        <f t="shared" si="30"/>
        <v>#REF!</v>
      </c>
      <c r="C301" s="52" t="e">
        <f>IF(A301="","",IF(LEN(Schema!#REF!)=2,1,IF(LEN(Schema!#REF!)=2,10,IF(LEN(Schema!#REF!)=2,100,0))))</f>
        <v>#REF!</v>
      </c>
      <c r="D301" s="52" t="e">
        <f t="shared" si="31"/>
        <v>#REF!</v>
      </c>
      <c r="E301" s="52" t="e">
        <f>IF(A301="","",SUM(Tabel2[[#This Row],[I1]:[I2]]))</f>
        <v>#REF!</v>
      </c>
      <c r="F301" s="53" t="e">
        <f t="shared" si="32"/>
        <v>#REF!</v>
      </c>
      <c r="G301" s="53" t="e">
        <f t="shared" si="33"/>
        <v>#REF!</v>
      </c>
      <c r="H301" s="53" t="e">
        <f t="shared" si="34"/>
        <v>#REF!</v>
      </c>
      <c r="I301" s="53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">
      <c r="A302" t="e">
        <f>Schema!#REF!&amp;Schema!#REF!&amp;Schema!#REF!&amp;Schema!#REF!</f>
        <v>#REF!</v>
      </c>
      <c r="B302" t="e">
        <f t="shared" si="30"/>
        <v>#REF!</v>
      </c>
      <c r="C302" s="52" t="e">
        <f>IF(A302="","",IF(LEN(Schema!#REF!)=2,1,IF(LEN(Schema!#REF!)=2,10,IF(LEN(Schema!#REF!)=2,100,0))))</f>
        <v>#REF!</v>
      </c>
      <c r="D302" s="52" t="e">
        <f t="shared" si="31"/>
        <v>#REF!</v>
      </c>
      <c r="E302" s="52" t="e">
        <f>IF(A302="","",SUM(Tabel2[[#This Row],[I1]:[I2]]))</f>
        <v>#REF!</v>
      </c>
      <c r="F302" s="53" t="e">
        <f t="shared" si="32"/>
        <v>#REF!</v>
      </c>
      <c r="G302" s="53" t="e">
        <f t="shared" si="33"/>
        <v>#REF!</v>
      </c>
      <c r="H302" s="53" t="e">
        <f t="shared" si="34"/>
        <v>#REF!</v>
      </c>
      <c r="I302" s="53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">
      <c r="A303" t="e">
        <f>Schema!#REF!&amp;Schema!#REF!&amp;Schema!#REF!&amp;Schema!#REF!</f>
        <v>#REF!</v>
      </c>
      <c r="B303" t="e">
        <f t="shared" si="30"/>
        <v>#REF!</v>
      </c>
      <c r="C303" s="52" t="e">
        <f>IF(A303="","",IF(LEN(Schema!#REF!)=2,1,IF(LEN(Schema!#REF!)=2,10,IF(LEN(Schema!#REF!)=2,100,0))))</f>
        <v>#REF!</v>
      </c>
      <c r="D303" s="52" t="e">
        <f t="shared" si="31"/>
        <v>#REF!</v>
      </c>
      <c r="E303" s="52" t="e">
        <f>IF(A303="","",SUM(Tabel2[[#This Row],[I1]:[I2]]))</f>
        <v>#REF!</v>
      </c>
      <c r="F303" s="53" t="e">
        <f t="shared" si="32"/>
        <v>#REF!</v>
      </c>
      <c r="G303" s="53" t="e">
        <f t="shared" si="33"/>
        <v>#REF!</v>
      </c>
      <c r="H303" s="53" t="e">
        <f t="shared" si="34"/>
        <v>#REF!</v>
      </c>
      <c r="I303" s="53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">
      <c r="A304" t="e">
        <f>Schema!#REF!&amp;Schema!#REF!&amp;Schema!#REF!&amp;Schema!#REF!</f>
        <v>#REF!</v>
      </c>
      <c r="B304" t="e">
        <f t="shared" si="30"/>
        <v>#REF!</v>
      </c>
      <c r="C304" s="52" t="e">
        <f>IF(A304="","",IF(LEN(Schema!#REF!)=2,1,IF(LEN(Schema!#REF!)=2,10,IF(LEN(Schema!#REF!)=2,100,0))))</f>
        <v>#REF!</v>
      </c>
      <c r="D304" s="52" t="e">
        <f t="shared" si="31"/>
        <v>#REF!</v>
      </c>
      <c r="E304" s="52" t="e">
        <f>IF(A304="","",SUM(Tabel2[[#This Row],[I1]:[I2]]))</f>
        <v>#REF!</v>
      </c>
      <c r="F304" s="53" t="e">
        <f t="shared" si="32"/>
        <v>#REF!</v>
      </c>
      <c r="G304" s="53" t="e">
        <f t="shared" si="33"/>
        <v>#REF!</v>
      </c>
      <c r="H304" s="53" t="e">
        <f t="shared" si="34"/>
        <v>#REF!</v>
      </c>
      <c r="I304" s="53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">
      <c r="A305" t="e">
        <f>Schema!#REF!&amp;Schema!#REF!&amp;Schema!#REF!&amp;Schema!#REF!</f>
        <v>#REF!</v>
      </c>
      <c r="B305" t="e">
        <f t="shared" si="30"/>
        <v>#REF!</v>
      </c>
      <c r="C305" s="52" t="e">
        <f>IF(A305="","",IF(LEN(Schema!#REF!)=2,1,IF(LEN(Schema!#REF!)=2,10,IF(LEN(Schema!#REF!)=2,100,0))))</f>
        <v>#REF!</v>
      </c>
      <c r="D305" s="52" t="e">
        <f t="shared" si="31"/>
        <v>#REF!</v>
      </c>
      <c r="E305" s="52" t="e">
        <f>IF(A305="","",SUM(Tabel2[[#This Row],[I1]:[I2]]))</f>
        <v>#REF!</v>
      </c>
      <c r="F305" s="53" t="e">
        <f t="shared" si="32"/>
        <v>#REF!</v>
      </c>
      <c r="G305" s="53" t="e">
        <f t="shared" si="33"/>
        <v>#REF!</v>
      </c>
      <c r="H305" s="53" t="e">
        <f t="shared" si="34"/>
        <v>#REF!</v>
      </c>
      <c r="I305" s="53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">
      <c r="A306" t="e">
        <f>Schema!#REF!&amp;Schema!#REF!&amp;Schema!#REF!&amp;Schema!#REF!</f>
        <v>#REF!</v>
      </c>
      <c r="B306" t="e">
        <f t="shared" si="30"/>
        <v>#REF!</v>
      </c>
      <c r="C306" s="52" t="e">
        <f>IF(A306="","",IF(LEN(Schema!#REF!)=2,1,IF(LEN(Schema!#REF!)=2,10,IF(LEN(Schema!#REF!)=2,100,0))))</f>
        <v>#REF!</v>
      </c>
      <c r="D306" s="52" t="e">
        <f t="shared" si="31"/>
        <v>#REF!</v>
      </c>
      <c r="E306" s="52" t="e">
        <f>IF(A306="","",SUM(Tabel2[[#This Row],[I1]:[I2]]))</f>
        <v>#REF!</v>
      </c>
      <c r="F306" s="53" t="e">
        <f t="shared" si="32"/>
        <v>#REF!</v>
      </c>
      <c r="G306" s="53" t="e">
        <f t="shared" si="33"/>
        <v>#REF!</v>
      </c>
      <c r="H306" s="53" t="e">
        <f t="shared" si="34"/>
        <v>#REF!</v>
      </c>
      <c r="I306" s="53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">
      <c r="A307" t="e">
        <f>Schema!#REF!&amp;Schema!#REF!&amp;Schema!#REF!&amp;Schema!#REF!</f>
        <v>#REF!</v>
      </c>
      <c r="B307" t="e">
        <f t="shared" si="30"/>
        <v>#REF!</v>
      </c>
      <c r="C307" s="52" t="e">
        <f>IF(A307="","",IF(LEN(Schema!#REF!)=2,1,IF(LEN(Schema!#REF!)=2,10,IF(LEN(Schema!#REF!)=2,100,0))))</f>
        <v>#REF!</v>
      </c>
      <c r="D307" s="52" t="e">
        <f t="shared" si="31"/>
        <v>#REF!</v>
      </c>
      <c r="E307" s="52" t="e">
        <f>IF(A307="","",SUM(Tabel2[[#This Row],[I1]:[I2]]))</f>
        <v>#REF!</v>
      </c>
      <c r="F307" s="53" t="e">
        <f t="shared" si="32"/>
        <v>#REF!</v>
      </c>
      <c r="G307" s="53" t="e">
        <f t="shared" si="33"/>
        <v>#REF!</v>
      </c>
      <c r="H307" s="53" t="e">
        <f t="shared" si="34"/>
        <v>#REF!</v>
      </c>
      <c r="I307" s="53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">
      <c r="A308" t="e">
        <f>Schema!#REF!&amp;Schema!#REF!&amp;Schema!#REF!&amp;Schema!#REF!</f>
        <v>#REF!</v>
      </c>
      <c r="B308" t="e">
        <f t="shared" si="30"/>
        <v>#REF!</v>
      </c>
      <c r="C308" s="52" t="e">
        <f>IF(A308="","",IF(LEN(Schema!#REF!)=2,1,IF(LEN(Schema!#REF!)=2,10,IF(LEN(Schema!#REF!)=2,100,0))))</f>
        <v>#REF!</v>
      </c>
      <c r="D308" s="52" t="e">
        <f t="shared" si="31"/>
        <v>#REF!</v>
      </c>
      <c r="E308" s="52" t="e">
        <f>IF(A308="","",SUM(Tabel2[[#This Row],[I1]:[I2]]))</f>
        <v>#REF!</v>
      </c>
      <c r="F308" s="53" t="e">
        <f t="shared" si="32"/>
        <v>#REF!</v>
      </c>
      <c r="G308" s="53" t="e">
        <f t="shared" si="33"/>
        <v>#REF!</v>
      </c>
      <c r="H308" s="53" t="e">
        <f t="shared" si="34"/>
        <v>#REF!</v>
      </c>
      <c r="I308" s="53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">
      <c r="A309" t="e">
        <f>Schema!#REF!&amp;Schema!#REF!&amp;Schema!#REF!&amp;Schema!#REF!</f>
        <v>#REF!</v>
      </c>
      <c r="B309" t="e">
        <f t="shared" si="30"/>
        <v>#REF!</v>
      </c>
      <c r="C309" s="52" t="e">
        <f>IF(A309="","",IF(LEN(Schema!#REF!)=2,1,IF(LEN(Schema!#REF!)=2,10,IF(LEN(Schema!#REF!)=2,100,0))))</f>
        <v>#REF!</v>
      </c>
      <c r="D309" s="52" t="e">
        <f t="shared" si="31"/>
        <v>#REF!</v>
      </c>
      <c r="E309" s="52" t="e">
        <f>IF(A309="","",SUM(Tabel2[[#This Row],[I1]:[I2]]))</f>
        <v>#REF!</v>
      </c>
      <c r="F309" s="53" t="e">
        <f t="shared" si="32"/>
        <v>#REF!</v>
      </c>
      <c r="G309" s="53" t="e">
        <f t="shared" si="33"/>
        <v>#REF!</v>
      </c>
      <c r="H309" s="53" t="e">
        <f t="shared" si="34"/>
        <v>#REF!</v>
      </c>
      <c r="I309" s="53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">
      <c r="A310" t="e">
        <f>Schema!#REF!&amp;Schema!#REF!&amp;Schema!#REF!&amp;Schema!#REF!</f>
        <v>#REF!</v>
      </c>
      <c r="B310" t="e">
        <f t="shared" si="30"/>
        <v>#REF!</v>
      </c>
      <c r="C310" s="52" t="e">
        <f>IF(A310="","",IF(LEN(Schema!#REF!)=2,1,IF(LEN(Schema!#REF!)=2,10,IF(LEN(Schema!#REF!)=2,100,0))))</f>
        <v>#REF!</v>
      </c>
      <c r="D310" s="52" t="e">
        <f t="shared" si="31"/>
        <v>#REF!</v>
      </c>
      <c r="E310" s="52" t="e">
        <f>IF(A310="","",SUM(Tabel2[[#This Row],[I1]:[I2]]))</f>
        <v>#REF!</v>
      </c>
      <c r="F310" s="53" t="e">
        <f t="shared" si="32"/>
        <v>#REF!</v>
      </c>
      <c r="G310" s="53" t="e">
        <f t="shared" si="33"/>
        <v>#REF!</v>
      </c>
      <c r="H310" s="53" t="e">
        <f t="shared" si="34"/>
        <v>#REF!</v>
      </c>
      <c r="I310" s="53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">
      <c r="A311" t="e">
        <f>Schema!#REF!&amp;Schema!#REF!&amp;Schema!#REF!&amp;Schema!#REF!</f>
        <v>#REF!</v>
      </c>
      <c r="B311" t="e">
        <f t="shared" si="30"/>
        <v>#REF!</v>
      </c>
      <c r="C311" s="52" t="e">
        <f>IF(A311="","",IF(LEN(Schema!#REF!)=2,1,IF(LEN(Schema!#REF!)=2,10,IF(LEN(Schema!#REF!)=2,100,0))))</f>
        <v>#REF!</v>
      </c>
      <c r="D311" s="52" t="e">
        <f t="shared" si="31"/>
        <v>#REF!</v>
      </c>
      <c r="E311" s="52" t="e">
        <f>IF(A311="","",SUM(Tabel2[[#This Row],[I1]:[I2]]))</f>
        <v>#REF!</v>
      </c>
      <c r="F311" s="53" t="e">
        <f t="shared" si="32"/>
        <v>#REF!</v>
      </c>
      <c r="G311" s="53" t="e">
        <f t="shared" si="33"/>
        <v>#REF!</v>
      </c>
      <c r="H311" s="53" t="e">
        <f t="shared" si="34"/>
        <v>#REF!</v>
      </c>
      <c r="I311" s="53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">
      <c r="A312" t="e">
        <f>Schema!#REF!&amp;Schema!#REF!&amp;Schema!#REF!&amp;Schema!#REF!</f>
        <v>#REF!</v>
      </c>
      <c r="B312" t="e">
        <f t="shared" si="30"/>
        <v>#REF!</v>
      </c>
      <c r="C312" s="52" t="e">
        <f>IF(A312="","",IF(LEN(Schema!#REF!)=2,1,IF(LEN(Schema!#REF!)=2,10,IF(LEN(Schema!#REF!)=2,100,0))))</f>
        <v>#REF!</v>
      </c>
      <c r="D312" s="52" t="e">
        <f t="shared" si="31"/>
        <v>#REF!</v>
      </c>
      <c r="E312" s="52" t="e">
        <f>IF(A312="","",SUM(Tabel2[[#This Row],[I1]:[I2]]))</f>
        <v>#REF!</v>
      </c>
      <c r="F312" s="53" t="e">
        <f t="shared" si="32"/>
        <v>#REF!</v>
      </c>
      <c r="G312" s="53" t="e">
        <f t="shared" si="33"/>
        <v>#REF!</v>
      </c>
      <c r="H312" s="53" t="e">
        <f t="shared" si="34"/>
        <v>#REF!</v>
      </c>
      <c r="I312" s="53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">
      <c r="A313" t="e">
        <f>Schema!#REF!&amp;Schema!#REF!&amp;Schema!#REF!&amp;Schema!#REF!</f>
        <v>#REF!</v>
      </c>
      <c r="B313" t="e">
        <f t="shared" si="30"/>
        <v>#REF!</v>
      </c>
      <c r="C313" s="52" t="e">
        <f>IF(A313="","",IF(LEN(Schema!#REF!)=2,1,IF(LEN(Schema!#REF!)=2,10,IF(LEN(Schema!#REF!)=2,100,0))))</f>
        <v>#REF!</v>
      </c>
      <c r="D313" s="52" t="e">
        <f t="shared" si="31"/>
        <v>#REF!</v>
      </c>
      <c r="E313" s="52" t="e">
        <f>IF(A313="","",SUM(Tabel2[[#This Row],[I1]:[I2]]))</f>
        <v>#REF!</v>
      </c>
      <c r="F313" s="53" t="e">
        <f t="shared" si="32"/>
        <v>#REF!</v>
      </c>
      <c r="G313" s="53" t="e">
        <f t="shared" si="33"/>
        <v>#REF!</v>
      </c>
      <c r="H313" s="53" t="e">
        <f t="shared" si="34"/>
        <v>#REF!</v>
      </c>
      <c r="I313" s="53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">
      <c r="A314" t="e">
        <f>Schema!#REF!&amp;Schema!#REF!&amp;Schema!#REF!&amp;Schema!#REF!</f>
        <v>#REF!</v>
      </c>
      <c r="B314" t="e">
        <f t="shared" si="30"/>
        <v>#REF!</v>
      </c>
      <c r="C314" s="52" t="e">
        <f>IF(A314="","",IF(LEN(Schema!#REF!)=2,1,IF(LEN(Schema!#REF!)=2,10,IF(LEN(Schema!#REF!)=2,100,0))))</f>
        <v>#REF!</v>
      </c>
      <c r="D314" s="52" t="e">
        <f t="shared" si="31"/>
        <v>#REF!</v>
      </c>
      <c r="E314" s="52" t="e">
        <f>IF(A314="","",SUM(Tabel2[[#This Row],[I1]:[I2]]))</f>
        <v>#REF!</v>
      </c>
      <c r="F314" s="53" t="e">
        <f t="shared" si="32"/>
        <v>#REF!</v>
      </c>
      <c r="G314" s="53" t="e">
        <f t="shared" si="33"/>
        <v>#REF!</v>
      </c>
      <c r="H314" s="53" t="e">
        <f t="shared" si="34"/>
        <v>#REF!</v>
      </c>
      <c r="I314" s="53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">
      <c r="A315" t="e">
        <f>Schema!#REF!&amp;Schema!#REF!&amp;Schema!#REF!&amp;Schema!#REF!</f>
        <v>#REF!</v>
      </c>
      <c r="B315" t="e">
        <f t="shared" si="30"/>
        <v>#REF!</v>
      </c>
      <c r="C315" s="52" t="e">
        <f>IF(A315="","",IF(LEN(Schema!#REF!)=2,1,IF(LEN(Schema!#REF!)=2,10,IF(LEN(Schema!#REF!)=2,100,0))))</f>
        <v>#REF!</v>
      </c>
      <c r="D315" s="52" t="e">
        <f t="shared" si="31"/>
        <v>#REF!</v>
      </c>
      <c r="E315" s="52" t="e">
        <f>IF(A315="","",SUM(Tabel2[[#This Row],[I1]:[I2]]))</f>
        <v>#REF!</v>
      </c>
      <c r="F315" s="53" t="e">
        <f t="shared" si="32"/>
        <v>#REF!</v>
      </c>
      <c r="G315" s="53" t="e">
        <f t="shared" si="33"/>
        <v>#REF!</v>
      </c>
      <c r="H315" s="53" t="e">
        <f t="shared" si="34"/>
        <v>#REF!</v>
      </c>
      <c r="I315" s="53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">
      <c r="A316" t="e">
        <f>Schema!#REF!&amp;Schema!#REF!&amp;Schema!#REF!&amp;Schema!#REF!</f>
        <v>#REF!</v>
      </c>
      <c r="B316" t="e">
        <f t="shared" si="30"/>
        <v>#REF!</v>
      </c>
      <c r="C316" s="52" t="e">
        <f>IF(A316="","",IF(LEN(Schema!#REF!)=2,1,IF(LEN(Schema!#REF!)=2,10,IF(LEN(Schema!#REF!)=2,100,0))))</f>
        <v>#REF!</v>
      </c>
      <c r="D316" s="52" t="e">
        <f t="shared" si="31"/>
        <v>#REF!</v>
      </c>
      <c r="E316" s="52" t="e">
        <f>IF(A316="","",SUM(Tabel2[[#This Row],[I1]:[I2]]))</f>
        <v>#REF!</v>
      </c>
      <c r="F316" s="53" t="e">
        <f t="shared" si="32"/>
        <v>#REF!</v>
      </c>
      <c r="G316" s="53" t="e">
        <f t="shared" si="33"/>
        <v>#REF!</v>
      </c>
      <c r="H316" s="53" t="e">
        <f t="shared" si="34"/>
        <v>#REF!</v>
      </c>
      <c r="I316" s="53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">
      <c r="A317" t="e">
        <f>Schema!#REF!&amp;Schema!#REF!&amp;Schema!#REF!&amp;Schema!#REF!</f>
        <v>#REF!</v>
      </c>
      <c r="B317" t="e">
        <f t="shared" si="30"/>
        <v>#REF!</v>
      </c>
      <c r="C317" s="52" t="e">
        <f>IF(A317="","",IF(LEN(Schema!#REF!)=2,1,IF(LEN(Schema!#REF!)=2,10,IF(LEN(Schema!#REF!)=2,100,0))))</f>
        <v>#REF!</v>
      </c>
      <c r="D317" s="52" t="e">
        <f t="shared" si="31"/>
        <v>#REF!</v>
      </c>
      <c r="E317" s="52" t="e">
        <f>IF(A317="","",SUM(Tabel2[[#This Row],[I1]:[I2]]))</f>
        <v>#REF!</v>
      </c>
      <c r="F317" s="53" t="e">
        <f t="shared" si="32"/>
        <v>#REF!</v>
      </c>
      <c r="G317" s="53" t="e">
        <f t="shared" si="33"/>
        <v>#REF!</v>
      </c>
      <c r="H317" s="53" t="e">
        <f t="shared" si="34"/>
        <v>#REF!</v>
      </c>
      <c r="I317" s="53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">
      <c r="A318" t="e">
        <f>Schema!#REF!&amp;Schema!#REF!&amp;Schema!#REF!&amp;Schema!#REF!</f>
        <v>#REF!</v>
      </c>
      <c r="B318" t="e">
        <f t="shared" si="30"/>
        <v>#REF!</v>
      </c>
      <c r="C318" s="52" t="e">
        <f>IF(A318="","",IF(LEN(Schema!#REF!)=2,1,IF(LEN(Schema!#REF!)=2,10,IF(LEN(Schema!#REF!)=2,100,0))))</f>
        <v>#REF!</v>
      </c>
      <c r="D318" s="52" t="e">
        <f t="shared" si="31"/>
        <v>#REF!</v>
      </c>
      <c r="E318" s="52" t="e">
        <f>IF(A318="","",SUM(Tabel2[[#This Row],[I1]:[I2]]))</f>
        <v>#REF!</v>
      </c>
      <c r="F318" s="53" t="e">
        <f t="shared" si="32"/>
        <v>#REF!</v>
      </c>
      <c r="G318" s="53" t="e">
        <f t="shared" si="33"/>
        <v>#REF!</v>
      </c>
      <c r="H318" s="53" t="e">
        <f t="shared" si="34"/>
        <v>#REF!</v>
      </c>
      <c r="I318" s="53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">
      <c r="A319" t="e">
        <f>Schema!#REF!&amp;Schema!#REF!&amp;Schema!#REF!&amp;Schema!#REF!</f>
        <v>#REF!</v>
      </c>
      <c r="B319" t="e">
        <f t="shared" si="30"/>
        <v>#REF!</v>
      </c>
      <c r="C319" s="52" t="e">
        <f>IF(A319="","",IF(LEN(Schema!#REF!)=2,1,IF(LEN(Schema!#REF!)=2,10,IF(LEN(Schema!#REF!)=2,100,0))))</f>
        <v>#REF!</v>
      </c>
      <c r="D319" s="52" t="e">
        <f t="shared" si="31"/>
        <v>#REF!</v>
      </c>
      <c r="E319" s="52" t="e">
        <f>IF(A319="","",SUM(Tabel2[[#This Row],[I1]:[I2]]))</f>
        <v>#REF!</v>
      </c>
      <c r="F319" s="53" t="e">
        <f t="shared" si="32"/>
        <v>#REF!</v>
      </c>
      <c r="G319" s="53" t="e">
        <f t="shared" si="33"/>
        <v>#REF!</v>
      </c>
      <c r="H319" s="53" t="e">
        <f t="shared" si="34"/>
        <v>#REF!</v>
      </c>
      <c r="I319" s="53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">
      <c r="A320" t="e">
        <f>Schema!#REF!&amp;Schema!#REF!&amp;Schema!#REF!&amp;Schema!#REF!</f>
        <v>#REF!</v>
      </c>
      <c r="B320" t="e">
        <f t="shared" si="30"/>
        <v>#REF!</v>
      </c>
      <c r="C320" s="52" t="e">
        <f>IF(A320="","",IF(LEN(Schema!#REF!)=2,1,IF(LEN(Schema!#REF!)=2,10,IF(LEN(Schema!#REF!)=2,100,0))))</f>
        <v>#REF!</v>
      </c>
      <c r="D320" s="52" t="e">
        <f t="shared" si="31"/>
        <v>#REF!</v>
      </c>
      <c r="E320" s="52" t="e">
        <f>IF(A320="","",SUM(Tabel2[[#This Row],[I1]:[I2]]))</f>
        <v>#REF!</v>
      </c>
      <c r="F320" s="53" t="e">
        <f t="shared" si="32"/>
        <v>#REF!</v>
      </c>
      <c r="G320" s="53" t="e">
        <f t="shared" si="33"/>
        <v>#REF!</v>
      </c>
      <c r="H320" s="53" t="e">
        <f t="shared" si="34"/>
        <v>#REF!</v>
      </c>
      <c r="I320" s="53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">
      <c r="A321" t="e">
        <f>Schema!#REF!&amp;Schema!#REF!&amp;Schema!#REF!&amp;Schema!#REF!</f>
        <v>#REF!</v>
      </c>
      <c r="B321" t="e">
        <f t="shared" si="30"/>
        <v>#REF!</v>
      </c>
      <c r="C321" s="52" t="e">
        <f>IF(A321="","",IF(LEN(Schema!#REF!)=2,1,IF(LEN(Schema!#REF!)=2,10,IF(LEN(Schema!#REF!)=2,100,0))))</f>
        <v>#REF!</v>
      </c>
      <c r="D321" s="52" t="e">
        <f t="shared" si="31"/>
        <v>#REF!</v>
      </c>
      <c r="E321" s="52" t="e">
        <f>IF(A321="","",SUM(Tabel2[[#This Row],[I1]:[I2]]))</f>
        <v>#REF!</v>
      </c>
      <c r="F321" s="53" t="e">
        <f t="shared" si="32"/>
        <v>#REF!</v>
      </c>
      <c r="G321" s="53" t="e">
        <f t="shared" si="33"/>
        <v>#REF!</v>
      </c>
      <c r="H321" s="53" t="e">
        <f t="shared" si="34"/>
        <v>#REF!</v>
      </c>
      <c r="I321" s="53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">
      <c r="A322" t="e">
        <f>Schema!#REF!&amp;Schema!#REF!&amp;Schema!#REF!&amp;Schema!#REF!</f>
        <v>#REF!</v>
      </c>
      <c r="B322" t="e">
        <f t="shared" si="30"/>
        <v>#REF!</v>
      </c>
      <c r="C322" s="52" t="e">
        <f>IF(A322="","",IF(LEN(Schema!#REF!)=2,1,IF(LEN(Schema!#REF!)=2,10,IF(LEN(Schema!#REF!)=2,100,0))))</f>
        <v>#REF!</v>
      </c>
      <c r="D322" s="52" t="e">
        <f t="shared" si="31"/>
        <v>#REF!</v>
      </c>
      <c r="E322" s="52" t="e">
        <f>IF(A322="","",SUM(Tabel2[[#This Row],[I1]:[I2]]))</f>
        <v>#REF!</v>
      </c>
      <c r="F322" s="53" t="e">
        <f t="shared" si="32"/>
        <v>#REF!</v>
      </c>
      <c r="G322" s="53" t="e">
        <f t="shared" si="33"/>
        <v>#REF!</v>
      </c>
      <c r="H322" s="53" t="e">
        <f t="shared" si="34"/>
        <v>#REF!</v>
      </c>
      <c r="I322" s="53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52" t="e">
        <f>IF(A323="","",IF(LEN(Schema!#REF!)=2,1,IF(LEN(Schema!#REF!)=2,10,IF(LEN(Schema!#REF!)=2,100,0))))</f>
        <v>#REF!</v>
      </c>
      <c r="D323" s="52" t="e">
        <f t="shared" ref="D323:D386" si="37">IF(C323=0,D322,C323)</f>
        <v>#REF!</v>
      </c>
      <c r="E323" s="52" t="e">
        <f>IF(A323="","",SUM(Tabel2[[#This Row],[I1]:[I2]]))</f>
        <v>#REF!</v>
      </c>
      <c r="F323" s="53" t="e">
        <f t="shared" ref="F323:F386" si="38">IF(A323="","",IF(C323=1,B323,F322))</f>
        <v>#REF!</v>
      </c>
      <c r="G323" s="53" t="e">
        <f t="shared" ref="G323:G386" si="39">IF(C323=10,A323,IF(OR(C323=0,C323=100),G322,""))</f>
        <v>#REF!</v>
      </c>
      <c r="H323" s="53" t="e">
        <f t="shared" ref="H323:H386" si="40">IF(E323=200,B323,IF(C323=0,H322,""))</f>
        <v>#REF!</v>
      </c>
      <c r="I323" s="53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">
      <c r="A324" t="e">
        <f>Schema!#REF!&amp;Schema!#REF!&amp;Schema!#REF!&amp;Schema!#REF!</f>
        <v>#REF!</v>
      </c>
      <c r="B324" t="e">
        <f t="shared" si="36"/>
        <v>#REF!</v>
      </c>
      <c r="C324" s="52" t="e">
        <f>IF(A324="","",IF(LEN(Schema!#REF!)=2,1,IF(LEN(Schema!#REF!)=2,10,IF(LEN(Schema!#REF!)=2,100,0))))</f>
        <v>#REF!</v>
      </c>
      <c r="D324" s="52" t="e">
        <f t="shared" si="37"/>
        <v>#REF!</v>
      </c>
      <c r="E324" s="52" t="e">
        <f>IF(A324="","",SUM(Tabel2[[#This Row],[I1]:[I2]]))</f>
        <v>#REF!</v>
      </c>
      <c r="F324" s="53" t="e">
        <f t="shared" si="38"/>
        <v>#REF!</v>
      </c>
      <c r="G324" s="53" t="e">
        <f t="shared" si="39"/>
        <v>#REF!</v>
      </c>
      <c r="H324" s="53" t="e">
        <f t="shared" si="40"/>
        <v>#REF!</v>
      </c>
      <c r="I324" s="53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">
      <c r="A325" t="e">
        <f>Schema!#REF!&amp;Schema!#REF!&amp;Schema!#REF!&amp;Schema!#REF!</f>
        <v>#REF!</v>
      </c>
      <c r="B325" t="e">
        <f t="shared" si="36"/>
        <v>#REF!</v>
      </c>
      <c r="C325" s="52" t="e">
        <f>IF(A325="","",IF(LEN(Schema!#REF!)=2,1,IF(LEN(Schema!#REF!)=2,10,IF(LEN(Schema!#REF!)=2,100,0))))</f>
        <v>#REF!</v>
      </c>
      <c r="D325" s="52" t="e">
        <f t="shared" si="37"/>
        <v>#REF!</v>
      </c>
      <c r="E325" s="52" t="e">
        <f>IF(A325="","",SUM(Tabel2[[#This Row],[I1]:[I2]]))</f>
        <v>#REF!</v>
      </c>
      <c r="F325" s="53" t="e">
        <f t="shared" si="38"/>
        <v>#REF!</v>
      </c>
      <c r="G325" s="53" t="e">
        <f t="shared" si="39"/>
        <v>#REF!</v>
      </c>
      <c r="H325" s="53" t="e">
        <f t="shared" si="40"/>
        <v>#REF!</v>
      </c>
      <c r="I325" s="53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">
      <c r="A326" t="e">
        <f>Schema!#REF!&amp;Schema!#REF!&amp;Schema!#REF!&amp;Schema!#REF!</f>
        <v>#REF!</v>
      </c>
      <c r="B326" t="e">
        <f t="shared" si="36"/>
        <v>#REF!</v>
      </c>
      <c r="C326" s="52" t="e">
        <f>IF(A326="","",IF(LEN(Schema!#REF!)=2,1,IF(LEN(Schema!#REF!)=2,10,IF(LEN(Schema!#REF!)=2,100,0))))</f>
        <v>#REF!</v>
      </c>
      <c r="D326" s="52" t="e">
        <f t="shared" si="37"/>
        <v>#REF!</v>
      </c>
      <c r="E326" s="52" t="e">
        <f>IF(A326="","",SUM(Tabel2[[#This Row],[I1]:[I2]]))</f>
        <v>#REF!</v>
      </c>
      <c r="F326" s="53" t="e">
        <f t="shared" si="38"/>
        <v>#REF!</v>
      </c>
      <c r="G326" s="53" t="e">
        <f t="shared" si="39"/>
        <v>#REF!</v>
      </c>
      <c r="H326" s="53" t="e">
        <f t="shared" si="40"/>
        <v>#REF!</v>
      </c>
      <c r="I326" s="53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">
      <c r="A327" t="e">
        <f>Schema!#REF!&amp;Schema!#REF!&amp;Schema!#REF!&amp;Schema!#REF!</f>
        <v>#REF!</v>
      </c>
      <c r="B327" t="e">
        <f t="shared" si="36"/>
        <v>#REF!</v>
      </c>
      <c r="C327" s="52" t="e">
        <f>IF(A327="","",IF(LEN(Schema!#REF!)=2,1,IF(LEN(Schema!#REF!)=2,10,IF(LEN(Schema!#REF!)=2,100,0))))</f>
        <v>#REF!</v>
      </c>
      <c r="D327" s="52" t="e">
        <f t="shared" si="37"/>
        <v>#REF!</v>
      </c>
      <c r="E327" s="52" t="e">
        <f>IF(A327="","",SUM(Tabel2[[#This Row],[I1]:[I2]]))</f>
        <v>#REF!</v>
      </c>
      <c r="F327" s="53" t="e">
        <f t="shared" si="38"/>
        <v>#REF!</v>
      </c>
      <c r="G327" s="53" t="e">
        <f t="shared" si="39"/>
        <v>#REF!</v>
      </c>
      <c r="H327" s="53" t="e">
        <f t="shared" si="40"/>
        <v>#REF!</v>
      </c>
      <c r="I327" s="53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">
      <c r="A328" t="e">
        <f>Schema!#REF!&amp;Schema!#REF!&amp;Schema!#REF!&amp;Schema!#REF!</f>
        <v>#REF!</v>
      </c>
      <c r="B328" t="e">
        <f t="shared" si="36"/>
        <v>#REF!</v>
      </c>
      <c r="C328" s="52" t="e">
        <f>IF(A328="","",IF(LEN(Schema!#REF!)=2,1,IF(LEN(Schema!#REF!)=2,10,IF(LEN(Schema!#REF!)=2,100,0))))</f>
        <v>#REF!</v>
      </c>
      <c r="D328" s="52" t="e">
        <f t="shared" si="37"/>
        <v>#REF!</v>
      </c>
      <c r="E328" s="52" t="e">
        <f>IF(A328="","",SUM(Tabel2[[#This Row],[I1]:[I2]]))</f>
        <v>#REF!</v>
      </c>
      <c r="F328" s="53" t="e">
        <f t="shared" si="38"/>
        <v>#REF!</v>
      </c>
      <c r="G328" s="53" t="e">
        <f t="shared" si="39"/>
        <v>#REF!</v>
      </c>
      <c r="H328" s="53" t="e">
        <f t="shared" si="40"/>
        <v>#REF!</v>
      </c>
      <c r="I328" s="53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">
      <c r="A329" t="e">
        <f>Schema!#REF!&amp;Schema!#REF!&amp;Schema!#REF!&amp;Schema!#REF!</f>
        <v>#REF!</v>
      </c>
      <c r="B329" t="e">
        <f t="shared" si="36"/>
        <v>#REF!</v>
      </c>
      <c r="C329" s="52" t="e">
        <f>IF(A329="","",IF(LEN(Schema!#REF!)=2,1,IF(LEN(Schema!#REF!)=2,10,IF(LEN(Schema!#REF!)=2,100,0))))</f>
        <v>#REF!</v>
      </c>
      <c r="D329" s="52" t="e">
        <f t="shared" si="37"/>
        <v>#REF!</v>
      </c>
      <c r="E329" s="52" t="e">
        <f>IF(A329="","",SUM(Tabel2[[#This Row],[I1]:[I2]]))</f>
        <v>#REF!</v>
      </c>
      <c r="F329" s="53" t="e">
        <f t="shared" si="38"/>
        <v>#REF!</v>
      </c>
      <c r="G329" s="53" t="e">
        <f t="shared" si="39"/>
        <v>#REF!</v>
      </c>
      <c r="H329" s="53" t="e">
        <f t="shared" si="40"/>
        <v>#REF!</v>
      </c>
      <c r="I329" s="53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">
      <c r="A330" t="e">
        <f>Schema!#REF!&amp;Schema!#REF!&amp;Schema!#REF!&amp;Schema!#REF!</f>
        <v>#REF!</v>
      </c>
      <c r="B330" t="e">
        <f t="shared" si="36"/>
        <v>#REF!</v>
      </c>
      <c r="C330" s="52" t="e">
        <f>IF(A330="","",IF(LEN(Schema!#REF!)=2,1,IF(LEN(Schema!#REF!)=2,10,IF(LEN(Schema!#REF!)=2,100,0))))</f>
        <v>#REF!</v>
      </c>
      <c r="D330" s="52" t="e">
        <f t="shared" si="37"/>
        <v>#REF!</v>
      </c>
      <c r="E330" s="52" t="e">
        <f>IF(A330="","",SUM(Tabel2[[#This Row],[I1]:[I2]]))</f>
        <v>#REF!</v>
      </c>
      <c r="F330" s="53" t="e">
        <f t="shared" si="38"/>
        <v>#REF!</v>
      </c>
      <c r="G330" s="53" t="e">
        <f t="shared" si="39"/>
        <v>#REF!</v>
      </c>
      <c r="H330" s="53" t="e">
        <f t="shared" si="40"/>
        <v>#REF!</v>
      </c>
      <c r="I330" s="53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">
      <c r="A331" t="e">
        <f>Schema!#REF!&amp;Schema!#REF!&amp;Schema!#REF!&amp;Schema!#REF!</f>
        <v>#REF!</v>
      </c>
      <c r="B331" t="e">
        <f t="shared" si="36"/>
        <v>#REF!</v>
      </c>
      <c r="C331" s="52" t="e">
        <f>IF(A331="","",IF(LEN(Schema!#REF!)=2,1,IF(LEN(Schema!#REF!)=2,10,IF(LEN(Schema!#REF!)=2,100,0))))</f>
        <v>#REF!</v>
      </c>
      <c r="D331" s="52" t="e">
        <f t="shared" si="37"/>
        <v>#REF!</v>
      </c>
      <c r="E331" s="52" t="e">
        <f>IF(A331="","",SUM(Tabel2[[#This Row],[I1]:[I2]]))</f>
        <v>#REF!</v>
      </c>
      <c r="F331" s="53" t="e">
        <f t="shared" si="38"/>
        <v>#REF!</v>
      </c>
      <c r="G331" s="53" t="e">
        <f t="shared" si="39"/>
        <v>#REF!</v>
      </c>
      <c r="H331" s="53" t="e">
        <f t="shared" si="40"/>
        <v>#REF!</v>
      </c>
      <c r="I331" s="53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">
      <c r="A332" t="e">
        <f>Schema!#REF!&amp;Schema!#REF!&amp;Schema!#REF!&amp;Schema!#REF!</f>
        <v>#REF!</v>
      </c>
      <c r="B332" t="e">
        <f t="shared" si="36"/>
        <v>#REF!</v>
      </c>
      <c r="C332" s="52" t="e">
        <f>IF(A332="","",IF(LEN(Schema!#REF!)=2,1,IF(LEN(Schema!#REF!)=2,10,IF(LEN(Schema!#REF!)=2,100,0))))</f>
        <v>#REF!</v>
      </c>
      <c r="D332" s="52" t="e">
        <f t="shared" si="37"/>
        <v>#REF!</v>
      </c>
      <c r="E332" s="52" t="e">
        <f>IF(A332="","",SUM(Tabel2[[#This Row],[I1]:[I2]]))</f>
        <v>#REF!</v>
      </c>
      <c r="F332" s="53" t="e">
        <f t="shared" si="38"/>
        <v>#REF!</v>
      </c>
      <c r="G332" s="53" t="e">
        <f t="shared" si="39"/>
        <v>#REF!</v>
      </c>
      <c r="H332" s="53" t="e">
        <f t="shared" si="40"/>
        <v>#REF!</v>
      </c>
      <c r="I332" s="53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">
      <c r="A333" t="e">
        <f>Schema!#REF!&amp;Schema!#REF!&amp;Schema!#REF!&amp;Schema!#REF!</f>
        <v>#REF!</v>
      </c>
      <c r="B333" t="e">
        <f t="shared" si="36"/>
        <v>#REF!</v>
      </c>
      <c r="C333" s="52" t="e">
        <f>IF(A333="","",IF(LEN(Schema!#REF!)=2,1,IF(LEN(Schema!#REF!)=2,10,IF(LEN(Schema!#REF!)=2,100,0))))</f>
        <v>#REF!</v>
      </c>
      <c r="D333" s="52" t="e">
        <f t="shared" si="37"/>
        <v>#REF!</v>
      </c>
      <c r="E333" s="52" t="e">
        <f>IF(A333="","",SUM(Tabel2[[#This Row],[I1]:[I2]]))</f>
        <v>#REF!</v>
      </c>
      <c r="F333" s="53" t="e">
        <f t="shared" si="38"/>
        <v>#REF!</v>
      </c>
      <c r="G333" s="53" t="e">
        <f t="shared" si="39"/>
        <v>#REF!</v>
      </c>
      <c r="H333" s="53" t="e">
        <f t="shared" si="40"/>
        <v>#REF!</v>
      </c>
      <c r="I333" s="53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">
      <c r="A334" t="e">
        <f>Schema!#REF!&amp;Schema!#REF!&amp;Schema!#REF!&amp;Schema!#REF!</f>
        <v>#REF!</v>
      </c>
      <c r="B334" t="e">
        <f t="shared" si="36"/>
        <v>#REF!</v>
      </c>
      <c r="C334" s="52" t="e">
        <f>IF(A334="","",IF(LEN(Schema!#REF!)=2,1,IF(LEN(Schema!#REF!)=2,10,IF(LEN(Schema!#REF!)=2,100,0))))</f>
        <v>#REF!</v>
      </c>
      <c r="D334" s="52" t="e">
        <f t="shared" si="37"/>
        <v>#REF!</v>
      </c>
      <c r="E334" s="52" t="e">
        <f>IF(A334="","",SUM(Tabel2[[#This Row],[I1]:[I2]]))</f>
        <v>#REF!</v>
      </c>
      <c r="F334" s="53" t="e">
        <f t="shared" si="38"/>
        <v>#REF!</v>
      </c>
      <c r="G334" s="53" t="e">
        <f t="shared" si="39"/>
        <v>#REF!</v>
      </c>
      <c r="H334" s="53" t="e">
        <f t="shared" si="40"/>
        <v>#REF!</v>
      </c>
      <c r="I334" s="53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">
      <c r="A335" t="e">
        <f>Schema!#REF!&amp;Schema!#REF!&amp;Schema!#REF!&amp;Schema!#REF!</f>
        <v>#REF!</v>
      </c>
      <c r="B335" t="e">
        <f t="shared" si="36"/>
        <v>#REF!</v>
      </c>
      <c r="C335" s="52" t="e">
        <f>IF(A335="","",IF(LEN(Schema!#REF!)=2,1,IF(LEN(Schema!#REF!)=2,10,IF(LEN(Schema!#REF!)=2,100,0))))</f>
        <v>#REF!</v>
      </c>
      <c r="D335" s="52" t="e">
        <f t="shared" si="37"/>
        <v>#REF!</v>
      </c>
      <c r="E335" s="52" t="e">
        <f>IF(A335="","",SUM(Tabel2[[#This Row],[I1]:[I2]]))</f>
        <v>#REF!</v>
      </c>
      <c r="F335" s="53" t="e">
        <f t="shared" si="38"/>
        <v>#REF!</v>
      </c>
      <c r="G335" s="53" t="e">
        <f t="shared" si="39"/>
        <v>#REF!</v>
      </c>
      <c r="H335" s="53" t="e">
        <f t="shared" si="40"/>
        <v>#REF!</v>
      </c>
      <c r="I335" s="53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">
      <c r="A336" t="e">
        <f>Schema!#REF!&amp;Schema!#REF!&amp;Schema!#REF!&amp;Schema!#REF!</f>
        <v>#REF!</v>
      </c>
      <c r="B336" t="e">
        <f t="shared" si="36"/>
        <v>#REF!</v>
      </c>
      <c r="C336" s="52" t="e">
        <f>IF(A336="","",IF(LEN(Schema!#REF!)=2,1,IF(LEN(Schema!#REF!)=2,10,IF(LEN(Schema!#REF!)=2,100,0))))</f>
        <v>#REF!</v>
      </c>
      <c r="D336" s="52" t="e">
        <f t="shared" si="37"/>
        <v>#REF!</v>
      </c>
      <c r="E336" s="52" t="e">
        <f>IF(A336="","",SUM(Tabel2[[#This Row],[I1]:[I2]]))</f>
        <v>#REF!</v>
      </c>
      <c r="F336" s="53" t="e">
        <f t="shared" si="38"/>
        <v>#REF!</v>
      </c>
      <c r="G336" s="53" t="e">
        <f t="shared" si="39"/>
        <v>#REF!</v>
      </c>
      <c r="H336" s="53" t="e">
        <f t="shared" si="40"/>
        <v>#REF!</v>
      </c>
      <c r="I336" s="53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">
      <c r="A337" t="e">
        <f>Schema!#REF!&amp;Schema!#REF!&amp;Schema!#REF!&amp;Schema!#REF!</f>
        <v>#REF!</v>
      </c>
      <c r="B337" t="e">
        <f t="shared" si="36"/>
        <v>#REF!</v>
      </c>
      <c r="C337" s="52" t="e">
        <f>IF(A337="","",IF(LEN(Schema!#REF!)=2,1,IF(LEN(Schema!#REF!)=2,10,IF(LEN(Schema!#REF!)=2,100,0))))</f>
        <v>#REF!</v>
      </c>
      <c r="D337" s="52" t="e">
        <f t="shared" si="37"/>
        <v>#REF!</v>
      </c>
      <c r="E337" s="52" t="e">
        <f>IF(A337="","",SUM(Tabel2[[#This Row],[I1]:[I2]]))</f>
        <v>#REF!</v>
      </c>
      <c r="F337" s="53" t="e">
        <f t="shared" si="38"/>
        <v>#REF!</v>
      </c>
      <c r="G337" s="53" t="e">
        <f t="shared" si="39"/>
        <v>#REF!</v>
      </c>
      <c r="H337" s="53" t="e">
        <f t="shared" si="40"/>
        <v>#REF!</v>
      </c>
      <c r="I337" s="53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">
      <c r="A338" t="e">
        <f>Schema!#REF!&amp;Schema!#REF!&amp;Schema!#REF!&amp;Schema!#REF!</f>
        <v>#REF!</v>
      </c>
      <c r="B338" t="e">
        <f t="shared" si="36"/>
        <v>#REF!</v>
      </c>
      <c r="C338" s="52" t="e">
        <f>IF(A338="","",IF(LEN(Schema!#REF!)=2,1,IF(LEN(Schema!#REF!)=2,10,IF(LEN(Schema!#REF!)=2,100,0))))</f>
        <v>#REF!</v>
      </c>
      <c r="D338" s="52" t="e">
        <f t="shared" si="37"/>
        <v>#REF!</v>
      </c>
      <c r="E338" s="52" t="e">
        <f>IF(A338="","",SUM(Tabel2[[#This Row],[I1]:[I2]]))</f>
        <v>#REF!</v>
      </c>
      <c r="F338" s="53" t="e">
        <f t="shared" si="38"/>
        <v>#REF!</v>
      </c>
      <c r="G338" s="53" t="e">
        <f t="shared" si="39"/>
        <v>#REF!</v>
      </c>
      <c r="H338" s="53" t="e">
        <f t="shared" si="40"/>
        <v>#REF!</v>
      </c>
      <c r="I338" s="53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">
      <c r="A339" t="e">
        <f>Schema!#REF!&amp;Schema!#REF!&amp;Schema!#REF!&amp;Schema!#REF!</f>
        <v>#REF!</v>
      </c>
      <c r="B339" t="e">
        <f t="shared" si="36"/>
        <v>#REF!</v>
      </c>
      <c r="C339" s="52" t="e">
        <f>IF(A339="","",IF(LEN(Schema!#REF!)=2,1,IF(LEN(Schema!#REF!)=2,10,IF(LEN(Schema!#REF!)=2,100,0))))</f>
        <v>#REF!</v>
      </c>
      <c r="D339" s="52" t="e">
        <f t="shared" si="37"/>
        <v>#REF!</v>
      </c>
      <c r="E339" s="52" t="e">
        <f>IF(A339="","",SUM(Tabel2[[#This Row],[I1]:[I2]]))</f>
        <v>#REF!</v>
      </c>
      <c r="F339" s="53" t="e">
        <f t="shared" si="38"/>
        <v>#REF!</v>
      </c>
      <c r="G339" s="53" t="e">
        <f t="shared" si="39"/>
        <v>#REF!</v>
      </c>
      <c r="H339" s="53" t="e">
        <f t="shared" si="40"/>
        <v>#REF!</v>
      </c>
      <c r="I339" s="53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">
      <c r="A340" t="e">
        <f>Schema!#REF!&amp;Schema!#REF!&amp;Schema!#REF!&amp;Schema!#REF!</f>
        <v>#REF!</v>
      </c>
      <c r="B340" t="e">
        <f t="shared" si="36"/>
        <v>#REF!</v>
      </c>
      <c r="C340" s="52" t="e">
        <f>IF(A340="","",IF(LEN(Schema!#REF!)=2,1,IF(LEN(Schema!#REF!)=2,10,IF(LEN(Schema!#REF!)=2,100,0))))</f>
        <v>#REF!</v>
      </c>
      <c r="D340" s="52" t="e">
        <f t="shared" si="37"/>
        <v>#REF!</v>
      </c>
      <c r="E340" s="52" t="e">
        <f>IF(A340="","",SUM(Tabel2[[#This Row],[I1]:[I2]]))</f>
        <v>#REF!</v>
      </c>
      <c r="F340" s="53" t="e">
        <f t="shared" si="38"/>
        <v>#REF!</v>
      </c>
      <c r="G340" s="53" t="e">
        <f t="shared" si="39"/>
        <v>#REF!</v>
      </c>
      <c r="H340" s="53" t="e">
        <f t="shared" si="40"/>
        <v>#REF!</v>
      </c>
      <c r="I340" s="53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">
      <c r="A341" t="e">
        <f>Schema!#REF!&amp;Schema!#REF!&amp;Schema!#REF!&amp;Schema!#REF!</f>
        <v>#REF!</v>
      </c>
      <c r="B341" t="e">
        <f t="shared" si="36"/>
        <v>#REF!</v>
      </c>
      <c r="C341" s="52" t="e">
        <f>IF(A341="","",IF(LEN(Schema!#REF!)=2,1,IF(LEN(Schema!#REF!)=2,10,IF(LEN(Schema!#REF!)=2,100,0))))</f>
        <v>#REF!</v>
      </c>
      <c r="D341" s="52" t="e">
        <f t="shared" si="37"/>
        <v>#REF!</v>
      </c>
      <c r="E341" s="52" t="e">
        <f>IF(A341="","",SUM(Tabel2[[#This Row],[I1]:[I2]]))</f>
        <v>#REF!</v>
      </c>
      <c r="F341" s="53" t="e">
        <f t="shared" si="38"/>
        <v>#REF!</v>
      </c>
      <c r="G341" s="53" t="e">
        <f t="shared" si="39"/>
        <v>#REF!</v>
      </c>
      <c r="H341" s="53" t="e">
        <f t="shared" si="40"/>
        <v>#REF!</v>
      </c>
      <c r="I341" s="53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">
      <c r="A342" t="e">
        <f>Schema!#REF!&amp;Schema!#REF!&amp;Schema!#REF!&amp;Schema!#REF!</f>
        <v>#REF!</v>
      </c>
      <c r="B342" t="e">
        <f t="shared" si="36"/>
        <v>#REF!</v>
      </c>
      <c r="C342" s="52" t="e">
        <f>IF(A342="","",IF(LEN(Schema!#REF!)=2,1,IF(LEN(Schema!#REF!)=2,10,IF(LEN(Schema!#REF!)=2,100,0))))</f>
        <v>#REF!</v>
      </c>
      <c r="D342" s="52" t="e">
        <f t="shared" si="37"/>
        <v>#REF!</v>
      </c>
      <c r="E342" s="52" t="e">
        <f>IF(A342="","",SUM(Tabel2[[#This Row],[I1]:[I2]]))</f>
        <v>#REF!</v>
      </c>
      <c r="F342" s="53" t="e">
        <f t="shared" si="38"/>
        <v>#REF!</v>
      </c>
      <c r="G342" s="53" t="e">
        <f t="shared" si="39"/>
        <v>#REF!</v>
      </c>
      <c r="H342" s="53" t="e">
        <f t="shared" si="40"/>
        <v>#REF!</v>
      </c>
      <c r="I342" s="53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">
      <c r="A343" t="e">
        <f>Schema!#REF!&amp;Schema!#REF!&amp;Schema!#REF!&amp;Schema!#REF!</f>
        <v>#REF!</v>
      </c>
      <c r="B343" t="e">
        <f t="shared" si="36"/>
        <v>#REF!</v>
      </c>
      <c r="C343" s="52" t="e">
        <f>IF(A343="","",IF(LEN(Schema!#REF!)=2,1,IF(LEN(Schema!#REF!)=2,10,IF(LEN(Schema!#REF!)=2,100,0))))</f>
        <v>#REF!</v>
      </c>
      <c r="D343" s="52" t="e">
        <f t="shared" si="37"/>
        <v>#REF!</v>
      </c>
      <c r="E343" s="52" t="e">
        <f>IF(A343="","",SUM(Tabel2[[#This Row],[I1]:[I2]]))</f>
        <v>#REF!</v>
      </c>
      <c r="F343" s="53" t="e">
        <f t="shared" si="38"/>
        <v>#REF!</v>
      </c>
      <c r="G343" s="53" t="e">
        <f t="shared" si="39"/>
        <v>#REF!</v>
      </c>
      <c r="H343" s="53" t="e">
        <f t="shared" si="40"/>
        <v>#REF!</v>
      </c>
      <c r="I343" s="53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">
      <c r="A344" t="e">
        <f>Schema!#REF!&amp;Schema!#REF!&amp;Schema!#REF!&amp;Schema!#REF!</f>
        <v>#REF!</v>
      </c>
      <c r="B344" t="e">
        <f t="shared" si="36"/>
        <v>#REF!</v>
      </c>
      <c r="C344" s="52" t="e">
        <f>IF(A344="","",IF(LEN(Schema!#REF!)=2,1,IF(LEN(Schema!#REF!)=2,10,IF(LEN(Schema!#REF!)=2,100,0))))</f>
        <v>#REF!</v>
      </c>
      <c r="D344" s="52" t="e">
        <f t="shared" si="37"/>
        <v>#REF!</v>
      </c>
      <c r="E344" s="52" t="e">
        <f>IF(A344="","",SUM(Tabel2[[#This Row],[I1]:[I2]]))</f>
        <v>#REF!</v>
      </c>
      <c r="F344" s="53" t="e">
        <f t="shared" si="38"/>
        <v>#REF!</v>
      </c>
      <c r="G344" s="53" t="e">
        <f t="shared" si="39"/>
        <v>#REF!</v>
      </c>
      <c r="H344" s="53" t="e">
        <f t="shared" si="40"/>
        <v>#REF!</v>
      </c>
      <c r="I344" s="53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">
      <c r="A345" t="e">
        <f>Schema!#REF!&amp;Schema!#REF!&amp;Schema!#REF!&amp;Schema!#REF!</f>
        <v>#REF!</v>
      </c>
      <c r="B345" t="e">
        <f t="shared" si="36"/>
        <v>#REF!</v>
      </c>
      <c r="C345" s="52" t="e">
        <f>IF(A345="","",IF(LEN(Schema!#REF!)=2,1,IF(LEN(Schema!#REF!)=2,10,IF(LEN(Schema!#REF!)=2,100,0))))</f>
        <v>#REF!</v>
      </c>
      <c r="D345" s="52" t="e">
        <f t="shared" si="37"/>
        <v>#REF!</v>
      </c>
      <c r="E345" s="52" t="e">
        <f>IF(A345="","",SUM(Tabel2[[#This Row],[I1]:[I2]]))</f>
        <v>#REF!</v>
      </c>
      <c r="F345" s="53" t="e">
        <f t="shared" si="38"/>
        <v>#REF!</v>
      </c>
      <c r="G345" s="53" t="e">
        <f t="shared" si="39"/>
        <v>#REF!</v>
      </c>
      <c r="H345" s="53" t="e">
        <f t="shared" si="40"/>
        <v>#REF!</v>
      </c>
      <c r="I345" s="53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">
      <c r="A346" t="e">
        <f>Schema!#REF!&amp;Schema!#REF!&amp;Schema!#REF!&amp;Schema!#REF!</f>
        <v>#REF!</v>
      </c>
      <c r="B346" t="e">
        <f t="shared" si="36"/>
        <v>#REF!</v>
      </c>
      <c r="C346" s="52" t="e">
        <f>IF(A346="","",IF(LEN(Schema!#REF!)=2,1,IF(LEN(Schema!#REF!)=2,10,IF(LEN(Schema!#REF!)=2,100,0))))</f>
        <v>#REF!</v>
      </c>
      <c r="D346" s="52" t="e">
        <f t="shared" si="37"/>
        <v>#REF!</v>
      </c>
      <c r="E346" s="52" t="e">
        <f>IF(A346="","",SUM(Tabel2[[#This Row],[I1]:[I2]]))</f>
        <v>#REF!</v>
      </c>
      <c r="F346" s="53" t="e">
        <f t="shared" si="38"/>
        <v>#REF!</v>
      </c>
      <c r="G346" s="53" t="e">
        <f t="shared" si="39"/>
        <v>#REF!</v>
      </c>
      <c r="H346" s="53" t="e">
        <f t="shared" si="40"/>
        <v>#REF!</v>
      </c>
      <c r="I346" s="53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">
      <c r="A347" t="e">
        <f>Schema!#REF!&amp;Schema!#REF!&amp;Schema!#REF!&amp;Schema!#REF!</f>
        <v>#REF!</v>
      </c>
      <c r="B347" t="e">
        <f t="shared" si="36"/>
        <v>#REF!</v>
      </c>
      <c r="C347" s="52" t="e">
        <f>IF(A347="","",IF(LEN(Schema!#REF!)=2,1,IF(LEN(Schema!#REF!)=2,10,IF(LEN(Schema!#REF!)=2,100,0))))</f>
        <v>#REF!</v>
      </c>
      <c r="D347" s="52" t="e">
        <f t="shared" si="37"/>
        <v>#REF!</v>
      </c>
      <c r="E347" s="52" t="e">
        <f>IF(A347="","",SUM(Tabel2[[#This Row],[I1]:[I2]]))</f>
        <v>#REF!</v>
      </c>
      <c r="F347" s="53" t="e">
        <f t="shared" si="38"/>
        <v>#REF!</v>
      </c>
      <c r="G347" s="53" t="e">
        <f t="shared" si="39"/>
        <v>#REF!</v>
      </c>
      <c r="H347" s="53" t="e">
        <f t="shared" si="40"/>
        <v>#REF!</v>
      </c>
      <c r="I347" s="53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">
      <c r="A348" t="e">
        <f>Schema!#REF!&amp;Schema!#REF!&amp;Schema!#REF!&amp;Schema!#REF!</f>
        <v>#REF!</v>
      </c>
      <c r="B348" t="e">
        <f t="shared" si="36"/>
        <v>#REF!</v>
      </c>
      <c r="C348" s="52" t="e">
        <f>IF(A348="","",IF(LEN(Schema!#REF!)=2,1,IF(LEN(Schema!#REF!)=2,10,IF(LEN(Schema!#REF!)=2,100,0))))</f>
        <v>#REF!</v>
      </c>
      <c r="D348" s="52" t="e">
        <f t="shared" si="37"/>
        <v>#REF!</v>
      </c>
      <c r="E348" s="52" t="e">
        <f>IF(A348="","",SUM(Tabel2[[#This Row],[I1]:[I2]]))</f>
        <v>#REF!</v>
      </c>
      <c r="F348" s="53" t="e">
        <f t="shared" si="38"/>
        <v>#REF!</v>
      </c>
      <c r="G348" s="53" t="e">
        <f t="shared" si="39"/>
        <v>#REF!</v>
      </c>
      <c r="H348" s="53" t="e">
        <f t="shared" si="40"/>
        <v>#REF!</v>
      </c>
      <c r="I348" s="53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">
      <c r="A349" t="e">
        <f>Schema!#REF!&amp;Schema!#REF!&amp;Schema!#REF!&amp;Schema!#REF!</f>
        <v>#REF!</v>
      </c>
      <c r="B349" t="e">
        <f t="shared" si="36"/>
        <v>#REF!</v>
      </c>
      <c r="C349" s="52" t="e">
        <f>IF(A349="","",IF(LEN(Schema!#REF!)=2,1,IF(LEN(Schema!#REF!)=2,10,IF(LEN(Schema!#REF!)=2,100,0))))</f>
        <v>#REF!</v>
      </c>
      <c r="D349" s="52" t="e">
        <f t="shared" si="37"/>
        <v>#REF!</v>
      </c>
      <c r="E349" s="52" t="e">
        <f>IF(A349="","",SUM(Tabel2[[#This Row],[I1]:[I2]]))</f>
        <v>#REF!</v>
      </c>
      <c r="F349" s="53" t="e">
        <f t="shared" si="38"/>
        <v>#REF!</v>
      </c>
      <c r="G349" s="53" t="e">
        <f t="shared" si="39"/>
        <v>#REF!</v>
      </c>
      <c r="H349" s="53" t="e">
        <f t="shared" si="40"/>
        <v>#REF!</v>
      </c>
      <c r="I349" s="53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">
      <c r="A350" t="e">
        <f>Schema!#REF!&amp;Schema!#REF!&amp;Schema!#REF!&amp;Schema!#REF!</f>
        <v>#REF!</v>
      </c>
      <c r="B350" t="e">
        <f t="shared" si="36"/>
        <v>#REF!</v>
      </c>
      <c r="C350" s="52" t="e">
        <f>IF(A350="","",IF(LEN(Schema!#REF!)=2,1,IF(LEN(Schema!#REF!)=2,10,IF(LEN(Schema!#REF!)=2,100,0))))</f>
        <v>#REF!</v>
      </c>
      <c r="D350" s="52" t="e">
        <f t="shared" si="37"/>
        <v>#REF!</v>
      </c>
      <c r="E350" s="52" t="e">
        <f>IF(A350="","",SUM(Tabel2[[#This Row],[I1]:[I2]]))</f>
        <v>#REF!</v>
      </c>
      <c r="F350" s="53" t="e">
        <f t="shared" si="38"/>
        <v>#REF!</v>
      </c>
      <c r="G350" s="53" t="e">
        <f t="shared" si="39"/>
        <v>#REF!</v>
      </c>
      <c r="H350" s="53" t="e">
        <f t="shared" si="40"/>
        <v>#REF!</v>
      </c>
      <c r="I350" s="53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">
      <c r="A351" t="e">
        <f>Schema!#REF!&amp;Schema!#REF!&amp;Schema!#REF!&amp;Schema!#REF!</f>
        <v>#REF!</v>
      </c>
      <c r="B351" t="e">
        <f t="shared" si="36"/>
        <v>#REF!</v>
      </c>
      <c r="C351" s="52" t="e">
        <f>IF(A351="","",IF(LEN(Schema!#REF!)=2,1,IF(LEN(Schema!#REF!)=2,10,IF(LEN(Schema!#REF!)=2,100,0))))</f>
        <v>#REF!</v>
      </c>
      <c r="D351" s="52" t="e">
        <f t="shared" si="37"/>
        <v>#REF!</v>
      </c>
      <c r="E351" s="52" t="e">
        <f>IF(A351="","",SUM(Tabel2[[#This Row],[I1]:[I2]]))</f>
        <v>#REF!</v>
      </c>
      <c r="F351" s="53" t="e">
        <f t="shared" si="38"/>
        <v>#REF!</v>
      </c>
      <c r="G351" s="53" t="e">
        <f t="shared" si="39"/>
        <v>#REF!</v>
      </c>
      <c r="H351" s="53" t="e">
        <f t="shared" si="40"/>
        <v>#REF!</v>
      </c>
      <c r="I351" s="53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">
      <c r="A352" t="e">
        <f>Schema!#REF!&amp;Schema!#REF!&amp;Schema!#REF!&amp;Schema!#REF!</f>
        <v>#REF!</v>
      </c>
      <c r="B352" t="e">
        <f t="shared" si="36"/>
        <v>#REF!</v>
      </c>
      <c r="C352" s="52" t="e">
        <f>IF(A352="","",IF(LEN(Schema!#REF!)=2,1,IF(LEN(Schema!#REF!)=2,10,IF(LEN(Schema!#REF!)=2,100,0))))</f>
        <v>#REF!</v>
      </c>
      <c r="D352" s="52" t="e">
        <f t="shared" si="37"/>
        <v>#REF!</v>
      </c>
      <c r="E352" s="52" t="e">
        <f>IF(A352="","",SUM(Tabel2[[#This Row],[I1]:[I2]]))</f>
        <v>#REF!</v>
      </c>
      <c r="F352" s="53" t="e">
        <f t="shared" si="38"/>
        <v>#REF!</v>
      </c>
      <c r="G352" s="53" t="e">
        <f t="shared" si="39"/>
        <v>#REF!</v>
      </c>
      <c r="H352" s="53" t="e">
        <f t="shared" si="40"/>
        <v>#REF!</v>
      </c>
      <c r="I352" s="53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">
      <c r="A353" t="e">
        <f>Schema!#REF!&amp;Schema!#REF!&amp;Schema!#REF!&amp;Schema!#REF!</f>
        <v>#REF!</v>
      </c>
      <c r="B353" t="e">
        <f t="shared" si="36"/>
        <v>#REF!</v>
      </c>
      <c r="C353" s="52" t="e">
        <f>IF(A353="","",IF(LEN(Schema!#REF!)=2,1,IF(LEN(Schema!#REF!)=2,10,IF(LEN(Schema!#REF!)=2,100,0))))</f>
        <v>#REF!</v>
      </c>
      <c r="D353" s="52" t="e">
        <f t="shared" si="37"/>
        <v>#REF!</v>
      </c>
      <c r="E353" s="52" t="e">
        <f>IF(A353="","",SUM(Tabel2[[#This Row],[I1]:[I2]]))</f>
        <v>#REF!</v>
      </c>
      <c r="F353" s="53" t="e">
        <f t="shared" si="38"/>
        <v>#REF!</v>
      </c>
      <c r="G353" s="53" t="e">
        <f t="shared" si="39"/>
        <v>#REF!</v>
      </c>
      <c r="H353" s="53" t="e">
        <f t="shared" si="40"/>
        <v>#REF!</v>
      </c>
      <c r="I353" s="53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">
      <c r="A354" t="e">
        <f>Schema!#REF!&amp;Schema!#REF!&amp;Schema!#REF!&amp;Schema!#REF!</f>
        <v>#REF!</v>
      </c>
      <c r="B354" t="e">
        <f t="shared" si="36"/>
        <v>#REF!</v>
      </c>
      <c r="C354" s="52" t="e">
        <f>IF(A354="","",IF(LEN(Schema!#REF!)=2,1,IF(LEN(Schema!#REF!)=2,10,IF(LEN(Schema!#REF!)=2,100,0))))</f>
        <v>#REF!</v>
      </c>
      <c r="D354" s="52" t="e">
        <f t="shared" si="37"/>
        <v>#REF!</v>
      </c>
      <c r="E354" s="52" t="e">
        <f>IF(A354="","",SUM(Tabel2[[#This Row],[I1]:[I2]]))</f>
        <v>#REF!</v>
      </c>
      <c r="F354" s="53" t="e">
        <f t="shared" si="38"/>
        <v>#REF!</v>
      </c>
      <c r="G354" s="53" t="e">
        <f t="shared" si="39"/>
        <v>#REF!</v>
      </c>
      <c r="H354" s="53" t="e">
        <f t="shared" si="40"/>
        <v>#REF!</v>
      </c>
      <c r="I354" s="53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">
      <c r="A355" t="e">
        <f>Schema!#REF!&amp;Schema!#REF!&amp;Schema!#REF!&amp;Schema!#REF!</f>
        <v>#REF!</v>
      </c>
      <c r="B355" t="e">
        <f t="shared" si="36"/>
        <v>#REF!</v>
      </c>
      <c r="C355" s="52" t="e">
        <f>IF(A355="","",IF(LEN(Schema!#REF!)=2,1,IF(LEN(Schema!#REF!)=2,10,IF(LEN(Schema!#REF!)=2,100,0))))</f>
        <v>#REF!</v>
      </c>
      <c r="D355" s="52" t="e">
        <f t="shared" si="37"/>
        <v>#REF!</v>
      </c>
      <c r="E355" s="52" t="e">
        <f>IF(A355="","",SUM(Tabel2[[#This Row],[I1]:[I2]]))</f>
        <v>#REF!</v>
      </c>
      <c r="F355" s="53" t="e">
        <f t="shared" si="38"/>
        <v>#REF!</v>
      </c>
      <c r="G355" s="53" t="e">
        <f t="shared" si="39"/>
        <v>#REF!</v>
      </c>
      <c r="H355" s="53" t="e">
        <f t="shared" si="40"/>
        <v>#REF!</v>
      </c>
      <c r="I355" s="53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">
      <c r="A356" t="e">
        <f>Schema!#REF!&amp;Schema!#REF!&amp;Schema!#REF!&amp;Schema!#REF!</f>
        <v>#REF!</v>
      </c>
      <c r="B356" t="e">
        <f t="shared" si="36"/>
        <v>#REF!</v>
      </c>
      <c r="C356" s="52" t="e">
        <f>IF(A356="","",IF(LEN(Schema!#REF!)=2,1,IF(LEN(Schema!#REF!)=2,10,IF(LEN(Schema!#REF!)=2,100,0))))</f>
        <v>#REF!</v>
      </c>
      <c r="D356" s="52" t="e">
        <f t="shared" si="37"/>
        <v>#REF!</v>
      </c>
      <c r="E356" s="52" t="e">
        <f>IF(A356="","",SUM(Tabel2[[#This Row],[I1]:[I2]]))</f>
        <v>#REF!</v>
      </c>
      <c r="F356" s="53" t="e">
        <f t="shared" si="38"/>
        <v>#REF!</v>
      </c>
      <c r="G356" s="53" t="e">
        <f t="shared" si="39"/>
        <v>#REF!</v>
      </c>
      <c r="H356" s="53" t="e">
        <f t="shared" si="40"/>
        <v>#REF!</v>
      </c>
      <c r="I356" s="53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">
      <c r="A357" t="e">
        <f>Schema!#REF!&amp;Schema!#REF!&amp;Schema!#REF!&amp;Schema!#REF!</f>
        <v>#REF!</v>
      </c>
      <c r="B357" t="e">
        <f t="shared" si="36"/>
        <v>#REF!</v>
      </c>
      <c r="C357" s="52" t="e">
        <f>IF(A357="","",IF(LEN(Schema!#REF!)=2,1,IF(LEN(Schema!#REF!)=2,10,IF(LEN(Schema!#REF!)=2,100,0))))</f>
        <v>#REF!</v>
      </c>
      <c r="D357" s="52" t="e">
        <f t="shared" si="37"/>
        <v>#REF!</v>
      </c>
      <c r="E357" s="52" t="e">
        <f>IF(A357="","",SUM(Tabel2[[#This Row],[I1]:[I2]]))</f>
        <v>#REF!</v>
      </c>
      <c r="F357" s="53" t="e">
        <f t="shared" si="38"/>
        <v>#REF!</v>
      </c>
      <c r="G357" s="53" t="e">
        <f t="shared" si="39"/>
        <v>#REF!</v>
      </c>
      <c r="H357" s="53" t="e">
        <f t="shared" si="40"/>
        <v>#REF!</v>
      </c>
      <c r="I357" s="53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">
      <c r="A358" t="e">
        <f>Schema!#REF!&amp;Schema!#REF!&amp;Schema!#REF!&amp;Schema!#REF!</f>
        <v>#REF!</v>
      </c>
      <c r="B358" t="e">
        <f t="shared" si="36"/>
        <v>#REF!</v>
      </c>
      <c r="C358" s="52" t="e">
        <f>IF(A358="","",IF(LEN(Schema!#REF!)=2,1,IF(LEN(Schema!#REF!)=2,10,IF(LEN(Schema!#REF!)=2,100,0))))</f>
        <v>#REF!</v>
      </c>
      <c r="D358" s="52" t="e">
        <f t="shared" si="37"/>
        <v>#REF!</v>
      </c>
      <c r="E358" s="52" t="e">
        <f>IF(A358="","",SUM(Tabel2[[#This Row],[I1]:[I2]]))</f>
        <v>#REF!</v>
      </c>
      <c r="F358" s="53" t="e">
        <f t="shared" si="38"/>
        <v>#REF!</v>
      </c>
      <c r="G358" s="53" t="e">
        <f t="shared" si="39"/>
        <v>#REF!</v>
      </c>
      <c r="H358" s="53" t="e">
        <f t="shared" si="40"/>
        <v>#REF!</v>
      </c>
      <c r="I358" s="53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">
      <c r="A359" t="e">
        <f>Schema!#REF!&amp;Schema!#REF!&amp;Schema!#REF!&amp;Schema!#REF!</f>
        <v>#REF!</v>
      </c>
      <c r="B359" t="e">
        <f t="shared" si="36"/>
        <v>#REF!</v>
      </c>
      <c r="C359" s="52" t="e">
        <f>IF(A359="","",IF(LEN(Schema!#REF!)=2,1,IF(LEN(Schema!#REF!)=2,10,IF(LEN(Schema!#REF!)=2,100,0))))</f>
        <v>#REF!</v>
      </c>
      <c r="D359" s="52" t="e">
        <f t="shared" si="37"/>
        <v>#REF!</v>
      </c>
      <c r="E359" s="52" t="e">
        <f>IF(A359="","",SUM(Tabel2[[#This Row],[I1]:[I2]]))</f>
        <v>#REF!</v>
      </c>
      <c r="F359" s="53" t="e">
        <f t="shared" si="38"/>
        <v>#REF!</v>
      </c>
      <c r="G359" s="53" t="e">
        <f t="shared" si="39"/>
        <v>#REF!</v>
      </c>
      <c r="H359" s="53" t="e">
        <f t="shared" si="40"/>
        <v>#REF!</v>
      </c>
      <c r="I359" s="53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">
      <c r="A360" t="e">
        <f>Schema!#REF!&amp;Schema!#REF!&amp;Schema!#REF!&amp;Schema!#REF!</f>
        <v>#REF!</v>
      </c>
      <c r="B360" t="e">
        <f t="shared" si="36"/>
        <v>#REF!</v>
      </c>
      <c r="C360" s="52" t="e">
        <f>IF(A360="","",IF(LEN(Schema!#REF!)=2,1,IF(LEN(Schema!#REF!)=2,10,IF(LEN(Schema!#REF!)=2,100,0))))</f>
        <v>#REF!</v>
      </c>
      <c r="D360" s="52" t="e">
        <f t="shared" si="37"/>
        <v>#REF!</v>
      </c>
      <c r="E360" s="52" t="e">
        <f>IF(A360="","",SUM(Tabel2[[#This Row],[I1]:[I2]]))</f>
        <v>#REF!</v>
      </c>
      <c r="F360" s="53" t="e">
        <f t="shared" si="38"/>
        <v>#REF!</v>
      </c>
      <c r="G360" s="53" t="e">
        <f t="shared" si="39"/>
        <v>#REF!</v>
      </c>
      <c r="H360" s="53" t="e">
        <f t="shared" si="40"/>
        <v>#REF!</v>
      </c>
      <c r="I360" s="53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">
      <c r="A361" t="e">
        <f>Schema!#REF!&amp;Schema!#REF!&amp;Schema!#REF!&amp;Schema!#REF!</f>
        <v>#REF!</v>
      </c>
      <c r="B361" t="e">
        <f t="shared" si="36"/>
        <v>#REF!</v>
      </c>
      <c r="C361" s="52" t="e">
        <f>IF(A361="","",IF(LEN(Schema!#REF!)=2,1,IF(LEN(Schema!#REF!)=2,10,IF(LEN(Schema!#REF!)=2,100,0))))</f>
        <v>#REF!</v>
      </c>
      <c r="D361" s="52" t="e">
        <f t="shared" si="37"/>
        <v>#REF!</v>
      </c>
      <c r="E361" s="52" t="e">
        <f>IF(A361="","",SUM(Tabel2[[#This Row],[I1]:[I2]]))</f>
        <v>#REF!</v>
      </c>
      <c r="F361" s="53" t="e">
        <f t="shared" si="38"/>
        <v>#REF!</v>
      </c>
      <c r="G361" s="53" t="e">
        <f t="shared" si="39"/>
        <v>#REF!</v>
      </c>
      <c r="H361" s="53" t="e">
        <f t="shared" si="40"/>
        <v>#REF!</v>
      </c>
      <c r="I361" s="53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">
      <c r="A362" t="e">
        <f>Schema!#REF!&amp;Schema!#REF!&amp;Schema!#REF!&amp;Schema!#REF!</f>
        <v>#REF!</v>
      </c>
      <c r="B362" t="e">
        <f t="shared" si="36"/>
        <v>#REF!</v>
      </c>
      <c r="C362" s="52" t="e">
        <f>IF(A362="","",IF(LEN(Schema!#REF!)=2,1,IF(LEN(Schema!#REF!)=2,10,IF(LEN(Schema!#REF!)=2,100,0))))</f>
        <v>#REF!</v>
      </c>
      <c r="D362" s="52" t="e">
        <f t="shared" si="37"/>
        <v>#REF!</v>
      </c>
      <c r="E362" s="52" t="e">
        <f>IF(A362="","",SUM(Tabel2[[#This Row],[I1]:[I2]]))</f>
        <v>#REF!</v>
      </c>
      <c r="F362" s="53" t="e">
        <f t="shared" si="38"/>
        <v>#REF!</v>
      </c>
      <c r="G362" s="53" t="e">
        <f t="shared" si="39"/>
        <v>#REF!</v>
      </c>
      <c r="H362" s="53" t="e">
        <f t="shared" si="40"/>
        <v>#REF!</v>
      </c>
      <c r="I362" s="53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">
      <c r="A363" t="e">
        <f>Schema!#REF!&amp;Schema!#REF!&amp;Schema!#REF!&amp;Schema!#REF!</f>
        <v>#REF!</v>
      </c>
      <c r="B363" t="e">
        <f t="shared" si="36"/>
        <v>#REF!</v>
      </c>
      <c r="C363" s="52" t="e">
        <f>IF(A363="","",IF(LEN(Schema!#REF!)=2,1,IF(LEN(Schema!#REF!)=2,10,IF(LEN(Schema!#REF!)=2,100,0))))</f>
        <v>#REF!</v>
      </c>
      <c r="D363" s="52" t="e">
        <f t="shared" si="37"/>
        <v>#REF!</v>
      </c>
      <c r="E363" s="52" t="e">
        <f>IF(A363="","",SUM(Tabel2[[#This Row],[I1]:[I2]]))</f>
        <v>#REF!</v>
      </c>
      <c r="F363" s="53" t="e">
        <f t="shared" si="38"/>
        <v>#REF!</v>
      </c>
      <c r="G363" s="53" t="e">
        <f t="shared" si="39"/>
        <v>#REF!</v>
      </c>
      <c r="H363" s="53" t="e">
        <f t="shared" si="40"/>
        <v>#REF!</v>
      </c>
      <c r="I363" s="53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">
      <c r="A364" t="e">
        <f>Schema!#REF!&amp;Schema!#REF!&amp;Schema!#REF!&amp;Schema!#REF!</f>
        <v>#REF!</v>
      </c>
      <c r="B364" t="e">
        <f t="shared" si="36"/>
        <v>#REF!</v>
      </c>
      <c r="C364" s="52" t="e">
        <f>IF(A364="","",IF(LEN(Schema!#REF!)=2,1,IF(LEN(Schema!#REF!)=2,10,IF(LEN(Schema!#REF!)=2,100,0))))</f>
        <v>#REF!</v>
      </c>
      <c r="D364" s="52" t="e">
        <f t="shared" si="37"/>
        <v>#REF!</v>
      </c>
      <c r="E364" s="52" t="e">
        <f>IF(A364="","",SUM(Tabel2[[#This Row],[I1]:[I2]]))</f>
        <v>#REF!</v>
      </c>
      <c r="F364" s="53" t="e">
        <f t="shared" si="38"/>
        <v>#REF!</v>
      </c>
      <c r="G364" s="53" t="e">
        <f t="shared" si="39"/>
        <v>#REF!</v>
      </c>
      <c r="H364" s="53" t="e">
        <f t="shared" si="40"/>
        <v>#REF!</v>
      </c>
      <c r="I364" s="53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">
      <c r="A365" t="e">
        <f>Schema!#REF!&amp;Schema!#REF!&amp;Schema!#REF!&amp;Schema!#REF!</f>
        <v>#REF!</v>
      </c>
      <c r="B365" t="e">
        <f t="shared" si="36"/>
        <v>#REF!</v>
      </c>
      <c r="C365" s="52" t="e">
        <f>IF(A365="","",IF(LEN(Schema!#REF!)=2,1,IF(LEN(Schema!#REF!)=2,10,IF(LEN(Schema!#REF!)=2,100,0))))</f>
        <v>#REF!</v>
      </c>
      <c r="D365" s="52" t="e">
        <f t="shared" si="37"/>
        <v>#REF!</v>
      </c>
      <c r="E365" s="52" t="e">
        <f>IF(A365="","",SUM(Tabel2[[#This Row],[I1]:[I2]]))</f>
        <v>#REF!</v>
      </c>
      <c r="F365" s="53" t="e">
        <f t="shared" si="38"/>
        <v>#REF!</v>
      </c>
      <c r="G365" s="53" t="e">
        <f t="shared" si="39"/>
        <v>#REF!</v>
      </c>
      <c r="H365" s="53" t="e">
        <f t="shared" si="40"/>
        <v>#REF!</v>
      </c>
      <c r="I365" s="53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">
      <c r="A366" t="e">
        <f>Schema!#REF!&amp;Schema!#REF!&amp;Schema!#REF!&amp;Schema!#REF!</f>
        <v>#REF!</v>
      </c>
      <c r="B366" t="e">
        <f t="shared" si="36"/>
        <v>#REF!</v>
      </c>
      <c r="C366" s="52" t="e">
        <f>IF(A366="","",IF(LEN(Schema!#REF!)=2,1,IF(LEN(Schema!#REF!)=2,10,IF(LEN(Schema!#REF!)=2,100,0))))</f>
        <v>#REF!</v>
      </c>
      <c r="D366" s="52" t="e">
        <f t="shared" si="37"/>
        <v>#REF!</v>
      </c>
      <c r="E366" s="52" t="e">
        <f>IF(A366="","",SUM(Tabel2[[#This Row],[I1]:[I2]]))</f>
        <v>#REF!</v>
      </c>
      <c r="F366" s="53" t="e">
        <f t="shared" si="38"/>
        <v>#REF!</v>
      </c>
      <c r="G366" s="53" t="e">
        <f t="shared" si="39"/>
        <v>#REF!</v>
      </c>
      <c r="H366" s="53" t="e">
        <f t="shared" si="40"/>
        <v>#REF!</v>
      </c>
      <c r="I366" s="53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">
      <c r="A367" t="e">
        <f>Schema!#REF!&amp;Schema!#REF!&amp;Schema!#REF!&amp;Schema!#REF!</f>
        <v>#REF!</v>
      </c>
      <c r="B367" t="e">
        <f t="shared" si="36"/>
        <v>#REF!</v>
      </c>
      <c r="C367" s="52" t="e">
        <f>IF(A367="","",IF(LEN(Schema!#REF!)=2,1,IF(LEN(Schema!#REF!)=2,10,IF(LEN(Schema!#REF!)=2,100,0))))</f>
        <v>#REF!</v>
      </c>
      <c r="D367" s="52" t="e">
        <f t="shared" si="37"/>
        <v>#REF!</v>
      </c>
      <c r="E367" s="52" t="e">
        <f>IF(A367="","",SUM(Tabel2[[#This Row],[I1]:[I2]]))</f>
        <v>#REF!</v>
      </c>
      <c r="F367" s="53" t="e">
        <f t="shared" si="38"/>
        <v>#REF!</v>
      </c>
      <c r="G367" s="53" t="e">
        <f t="shared" si="39"/>
        <v>#REF!</v>
      </c>
      <c r="H367" s="53" t="e">
        <f t="shared" si="40"/>
        <v>#REF!</v>
      </c>
      <c r="I367" s="53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">
      <c r="A368" t="e">
        <f>Schema!#REF!&amp;Schema!#REF!&amp;Schema!#REF!&amp;Schema!#REF!</f>
        <v>#REF!</v>
      </c>
      <c r="B368" t="e">
        <f t="shared" si="36"/>
        <v>#REF!</v>
      </c>
      <c r="C368" s="52" t="e">
        <f>IF(A368="","",IF(LEN(Schema!#REF!)=2,1,IF(LEN(Schema!#REF!)=2,10,IF(LEN(Schema!#REF!)=2,100,0))))</f>
        <v>#REF!</v>
      </c>
      <c r="D368" s="52" t="e">
        <f t="shared" si="37"/>
        <v>#REF!</v>
      </c>
      <c r="E368" s="52" t="e">
        <f>IF(A368="","",SUM(Tabel2[[#This Row],[I1]:[I2]]))</f>
        <v>#REF!</v>
      </c>
      <c r="F368" s="53" t="e">
        <f t="shared" si="38"/>
        <v>#REF!</v>
      </c>
      <c r="G368" s="53" t="e">
        <f t="shared" si="39"/>
        <v>#REF!</v>
      </c>
      <c r="H368" s="53" t="e">
        <f t="shared" si="40"/>
        <v>#REF!</v>
      </c>
      <c r="I368" s="53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">
      <c r="A369" t="e">
        <f>Schema!#REF!&amp;Schema!#REF!&amp;Schema!#REF!&amp;Schema!#REF!</f>
        <v>#REF!</v>
      </c>
      <c r="B369" t="e">
        <f t="shared" si="36"/>
        <v>#REF!</v>
      </c>
      <c r="C369" s="52" t="e">
        <f>IF(A369="","",IF(LEN(Schema!#REF!)=2,1,IF(LEN(Schema!#REF!)=2,10,IF(LEN(Schema!#REF!)=2,100,0))))</f>
        <v>#REF!</v>
      </c>
      <c r="D369" s="52" t="e">
        <f t="shared" si="37"/>
        <v>#REF!</v>
      </c>
      <c r="E369" s="52" t="e">
        <f>IF(A369="","",SUM(Tabel2[[#This Row],[I1]:[I2]]))</f>
        <v>#REF!</v>
      </c>
      <c r="F369" s="53" t="e">
        <f t="shared" si="38"/>
        <v>#REF!</v>
      </c>
      <c r="G369" s="53" t="e">
        <f t="shared" si="39"/>
        <v>#REF!</v>
      </c>
      <c r="H369" s="53" t="e">
        <f t="shared" si="40"/>
        <v>#REF!</v>
      </c>
      <c r="I369" s="53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">
      <c r="A370" t="e">
        <f>Schema!#REF!&amp;Schema!#REF!&amp;Schema!#REF!&amp;Schema!#REF!</f>
        <v>#REF!</v>
      </c>
      <c r="B370" t="e">
        <f t="shared" si="36"/>
        <v>#REF!</v>
      </c>
      <c r="C370" s="52" t="e">
        <f>IF(A370="","",IF(LEN(Schema!#REF!)=2,1,IF(LEN(Schema!#REF!)=2,10,IF(LEN(Schema!#REF!)=2,100,0))))</f>
        <v>#REF!</v>
      </c>
      <c r="D370" s="52" t="e">
        <f t="shared" si="37"/>
        <v>#REF!</v>
      </c>
      <c r="E370" s="52" t="e">
        <f>IF(A370="","",SUM(Tabel2[[#This Row],[I1]:[I2]]))</f>
        <v>#REF!</v>
      </c>
      <c r="F370" s="53" t="e">
        <f t="shared" si="38"/>
        <v>#REF!</v>
      </c>
      <c r="G370" s="53" t="e">
        <f t="shared" si="39"/>
        <v>#REF!</v>
      </c>
      <c r="H370" s="53" t="e">
        <f t="shared" si="40"/>
        <v>#REF!</v>
      </c>
      <c r="I370" s="53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">
      <c r="A371" t="e">
        <f>Schema!#REF!&amp;Schema!#REF!&amp;Schema!#REF!&amp;Schema!#REF!</f>
        <v>#REF!</v>
      </c>
      <c r="B371" t="e">
        <f t="shared" si="36"/>
        <v>#REF!</v>
      </c>
      <c r="C371" s="52" t="e">
        <f>IF(A371="","",IF(LEN(Schema!#REF!)=2,1,IF(LEN(Schema!#REF!)=2,10,IF(LEN(Schema!#REF!)=2,100,0))))</f>
        <v>#REF!</v>
      </c>
      <c r="D371" s="52" t="e">
        <f t="shared" si="37"/>
        <v>#REF!</v>
      </c>
      <c r="E371" s="52" t="e">
        <f>IF(A371="","",SUM(Tabel2[[#This Row],[I1]:[I2]]))</f>
        <v>#REF!</v>
      </c>
      <c r="F371" s="53" t="e">
        <f t="shared" si="38"/>
        <v>#REF!</v>
      </c>
      <c r="G371" s="53" t="e">
        <f t="shared" si="39"/>
        <v>#REF!</v>
      </c>
      <c r="H371" s="53" t="e">
        <f t="shared" si="40"/>
        <v>#REF!</v>
      </c>
      <c r="I371" s="53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">
      <c r="A372" t="e">
        <f>Schema!#REF!&amp;Schema!#REF!&amp;Schema!#REF!&amp;Schema!#REF!</f>
        <v>#REF!</v>
      </c>
      <c r="B372" t="e">
        <f t="shared" si="36"/>
        <v>#REF!</v>
      </c>
      <c r="C372" s="52" t="e">
        <f>IF(A372="","",IF(LEN(Schema!#REF!)=2,1,IF(LEN(Schema!#REF!)=2,10,IF(LEN(Schema!#REF!)=2,100,0))))</f>
        <v>#REF!</v>
      </c>
      <c r="D372" s="52" t="e">
        <f t="shared" si="37"/>
        <v>#REF!</v>
      </c>
      <c r="E372" s="52" t="e">
        <f>IF(A372="","",SUM(Tabel2[[#This Row],[I1]:[I2]]))</f>
        <v>#REF!</v>
      </c>
      <c r="F372" s="53" t="e">
        <f t="shared" si="38"/>
        <v>#REF!</v>
      </c>
      <c r="G372" s="53" t="e">
        <f t="shared" si="39"/>
        <v>#REF!</v>
      </c>
      <c r="H372" s="53" t="e">
        <f t="shared" si="40"/>
        <v>#REF!</v>
      </c>
      <c r="I372" s="53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">
      <c r="A373" t="e">
        <f>Schema!#REF!&amp;Schema!#REF!&amp;Schema!#REF!&amp;Schema!#REF!</f>
        <v>#REF!</v>
      </c>
      <c r="B373" t="e">
        <f t="shared" si="36"/>
        <v>#REF!</v>
      </c>
      <c r="C373" s="52" t="e">
        <f>IF(A373="","",IF(LEN(Schema!#REF!)=2,1,IF(LEN(Schema!#REF!)=2,10,IF(LEN(Schema!#REF!)=2,100,0))))</f>
        <v>#REF!</v>
      </c>
      <c r="D373" s="52" t="e">
        <f t="shared" si="37"/>
        <v>#REF!</v>
      </c>
      <c r="E373" s="52" t="e">
        <f>IF(A373="","",SUM(Tabel2[[#This Row],[I1]:[I2]]))</f>
        <v>#REF!</v>
      </c>
      <c r="F373" s="53" t="e">
        <f t="shared" si="38"/>
        <v>#REF!</v>
      </c>
      <c r="G373" s="53" t="e">
        <f t="shared" si="39"/>
        <v>#REF!</v>
      </c>
      <c r="H373" s="53" t="e">
        <f t="shared" si="40"/>
        <v>#REF!</v>
      </c>
      <c r="I373" s="53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">
      <c r="A374" t="e">
        <f>Schema!#REF!&amp;Schema!#REF!&amp;Schema!#REF!&amp;Schema!#REF!</f>
        <v>#REF!</v>
      </c>
      <c r="B374" t="e">
        <f t="shared" si="36"/>
        <v>#REF!</v>
      </c>
      <c r="C374" s="52" t="e">
        <f>IF(A374="","",IF(LEN(Schema!#REF!)=2,1,IF(LEN(Schema!#REF!)=2,10,IF(LEN(Schema!#REF!)=2,100,0))))</f>
        <v>#REF!</v>
      </c>
      <c r="D374" s="52" t="e">
        <f t="shared" si="37"/>
        <v>#REF!</v>
      </c>
      <c r="E374" s="52" t="e">
        <f>IF(A374="","",SUM(Tabel2[[#This Row],[I1]:[I2]]))</f>
        <v>#REF!</v>
      </c>
      <c r="F374" s="53" t="e">
        <f t="shared" si="38"/>
        <v>#REF!</v>
      </c>
      <c r="G374" s="53" t="e">
        <f t="shared" si="39"/>
        <v>#REF!</v>
      </c>
      <c r="H374" s="53" t="e">
        <f t="shared" si="40"/>
        <v>#REF!</v>
      </c>
      <c r="I374" s="53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">
      <c r="A375" t="e">
        <f>Schema!#REF!&amp;Schema!#REF!&amp;Schema!#REF!&amp;Schema!#REF!</f>
        <v>#REF!</v>
      </c>
      <c r="B375" t="e">
        <f t="shared" si="36"/>
        <v>#REF!</v>
      </c>
      <c r="C375" s="52" t="e">
        <f>IF(A375="","",IF(LEN(Schema!#REF!)=2,1,IF(LEN(Schema!#REF!)=2,10,IF(LEN(Schema!#REF!)=2,100,0))))</f>
        <v>#REF!</v>
      </c>
      <c r="D375" s="52" t="e">
        <f t="shared" si="37"/>
        <v>#REF!</v>
      </c>
      <c r="E375" s="52" t="e">
        <f>IF(A375="","",SUM(Tabel2[[#This Row],[I1]:[I2]]))</f>
        <v>#REF!</v>
      </c>
      <c r="F375" s="53" t="e">
        <f t="shared" si="38"/>
        <v>#REF!</v>
      </c>
      <c r="G375" s="53" t="e">
        <f t="shared" si="39"/>
        <v>#REF!</v>
      </c>
      <c r="H375" s="53" t="e">
        <f t="shared" si="40"/>
        <v>#REF!</v>
      </c>
      <c r="I375" s="53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">
      <c r="A376" t="e">
        <f>Schema!#REF!&amp;Schema!#REF!&amp;Schema!#REF!&amp;Schema!#REF!</f>
        <v>#REF!</v>
      </c>
      <c r="B376" t="e">
        <f t="shared" si="36"/>
        <v>#REF!</v>
      </c>
      <c r="C376" s="52" t="e">
        <f>IF(A376="","",IF(LEN(Schema!#REF!)=2,1,IF(LEN(Schema!#REF!)=2,10,IF(LEN(Schema!#REF!)=2,100,0))))</f>
        <v>#REF!</v>
      </c>
      <c r="D376" s="52" t="e">
        <f t="shared" si="37"/>
        <v>#REF!</v>
      </c>
      <c r="E376" s="52" t="e">
        <f>IF(A376="","",SUM(Tabel2[[#This Row],[I1]:[I2]]))</f>
        <v>#REF!</v>
      </c>
      <c r="F376" s="53" t="e">
        <f t="shared" si="38"/>
        <v>#REF!</v>
      </c>
      <c r="G376" s="53" t="e">
        <f t="shared" si="39"/>
        <v>#REF!</v>
      </c>
      <c r="H376" s="53" t="e">
        <f t="shared" si="40"/>
        <v>#REF!</v>
      </c>
      <c r="I376" s="53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">
      <c r="A377" t="e">
        <f>Schema!#REF!&amp;Schema!#REF!&amp;Schema!#REF!&amp;Schema!#REF!</f>
        <v>#REF!</v>
      </c>
      <c r="B377" t="e">
        <f t="shared" si="36"/>
        <v>#REF!</v>
      </c>
      <c r="C377" s="52" t="e">
        <f>IF(A377="","",IF(LEN(Schema!#REF!)=2,1,IF(LEN(Schema!#REF!)=2,10,IF(LEN(Schema!#REF!)=2,100,0))))</f>
        <v>#REF!</v>
      </c>
      <c r="D377" s="52" t="e">
        <f t="shared" si="37"/>
        <v>#REF!</v>
      </c>
      <c r="E377" s="52" t="e">
        <f>IF(A377="","",SUM(Tabel2[[#This Row],[I1]:[I2]]))</f>
        <v>#REF!</v>
      </c>
      <c r="F377" s="53" t="e">
        <f t="shared" si="38"/>
        <v>#REF!</v>
      </c>
      <c r="G377" s="53" t="e">
        <f t="shared" si="39"/>
        <v>#REF!</v>
      </c>
      <c r="H377" s="53" t="e">
        <f t="shared" si="40"/>
        <v>#REF!</v>
      </c>
      <c r="I377" s="53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">
      <c r="A378" t="e">
        <f>Schema!#REF!&amp;Schema!#REF!&amp;Schema!#REF!&amp;Schema!#REF!</f>
        <v>#REF!</v>
      </c>
      <c r="B378" t="e">
        <f t="shared" si="36"/>
        <v>#REF!</v>
      </c>
      <c r="C378" s="52" t="e">
        <f>IF(A378="","",IF(LEN(Schema!#REF!)=2,1,IF(LEN(Schema!#REF!)=2,10,IF(LEN(Schema!#REF!)=2,100,0))))</f>
        <v>#REF!</v>
      </c>
      <c r="D378" s="52" t="e">
        <f t="shared" si="37"/>
        <v>#REF!</v>
      </c>
      <c r="E378" s="52" t="e">
        <f>IF(A378="","",SUM(Tabel2[[#This Row],[I1]:[I2]]))</f>
        <v>#REF!</v>
      </c>
      <c r="F378" s="53" t="e">
        <f t="shared" si="38"/>
        <v>#REF!</v>
      </c>
      <c r="G378" s="53" t="e">
        <f t="shared" si="39"/>
        <v>#REF!</v>
      </c>
      <c r="H378" s="53" t="e">
        <f t="shared" si="40"/>
        <v>#REF!</v>
      </c>
      <c r="I378" s="53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">
      <c r="A379" t="e">
        <f>Schema!#REF!&amp;Schema!#REF!&amp;Schema!#REF!&amp;Schema!#REF!</f>
        <v>#REF!</v>
      </c>
      <c r="B379" t="e">
        <f t="shared" si="36"/>
        <v>#REF!</v>
      </c>
      <c r="C379" s="52" t="e">
        <f>IF(A379="","",IF(LEN(Schema!#REF!)=2,1,IF(LEN(Schema!#REF!)=2,10,IF(LEN(Schema!#REF!)=2,100,0))))</f>
        <v>#REF!</v>
      </c>
      <c r="D379" s="52" t="e">
        <f t="shared" si="37"/>
        <v>#REF!</v>
      </c>
      <c r="E379" s="52" t="e">
        <f>IF(A379="","",SUM(Tabel2[[#This Row],[I1]:[I2]]))</f>
        <v>#REF!</v>
      </c>
      <c r="F379" s="53" t="e">
        <f t="shared" si="38"/>
        <v>#REF!</v>
      </c>
      <c r="G379" s="53" t="e">
        <f t="shared" si="39"/>
        <v>#REF!</v>
      </c>
      <c r="H379" s="53" t="e">
        <f t="shared" si="40"/>
        <v>#REF!</v>
      </c>
      <c r="I379" s="53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">
      <c r="A380" t="e">
        <f>Schema!#REF!&amp;Schema!#REF!&amp;Schema!#REF!&amp;Schema!#REF!</f>
        <v>#REF!</v>
      </c>
      <c r="B380" t="e">
        <f t="shared" si="36"/>
        <v>#REF!</v>
      </c>
      <c r="C380" s="52" t="e">
        <f>IF(A380="","",IF(LEN(Schema!#REF!)=2,1,IF(LEN(Schema!#REF!)=2,10,IF(LEN(Schema!#REF!)=2,100,0))))</f>
        <v>#REF!</v>
      </c>
      <c r="D380" s="52" t="e">
        <f t="shared" si="37"/>
        <v>#REF!</v>
      </c>
      <c r="E380" s="52" t="e">
        <f>IF(A380="","",SUM(Tabel2[[#This Row],[I1]:[I2]]))</f>
        <v>#REF!</v>
      </c>
      <c r="F380" s="53" t="e">
        <f t="shared" si="38"/>
        <v>#REF!</v>
      </c>
      <c r="G380" s="53" t="e">
        <f t="shared" si="39"/>
        <v>#REF!</v>
      </c>
      <c r="H380" s="53" t="e">
        <f t="shared" si="40"/>
        <v>#REF!</v>
      </c>
      <c r="I380" s="53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">
      <c r="A381" t="e">
        <f>Schema!#REF!&amp;Schema!#REF!&amp;Schema!#REF!&amp;Schema!#REF!</f>
        <v>#REF!</v>
      </c>
      <c r="B381" t="e">
        <f t="shared" si="36"/>
        <v>#REF!</v>
      </c>
      <c r="C381" s="52" t="e">
        <f>IF(A381="","",IF(LEN(Schema!#REF!)=2,1,IF(LEN(Schema!#REF!)=2,10,IF(LEN(Schema!#REF!)=2,100,0))))</f>
        <v>#REF!</v>
      </c>
      <c r="D381" s="52" t="e">
        <f t="shared" si="37"/>
        <v>#REF!</v>
      </c>
      <c r="E381" s="52" t="e">
        <f>IF(A381="","",SUM(Tabel2[[#This Row],[I1]:[I2]]))</f>
        <v>#REF!</v>
      </c>
      <c r="F381" s="53" t="e">
        <f t="shared" si="38"/>
        <v>#REF!</v>
      </c>
      <c r="G381" s="53" t="e">
        <f t="shared" si="39"/>
        <v>#REF!</v>
      </c>
      <c r="H381" s="53" t="e">
        <f t="shared" si="40"/>
        <v>#REF!</v>
      </c>
      <c r="I381" s="53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">
      <c r="A382" t="e">
        <f>Schema!#REF!&amp;Schema!#REF!&amp;Schema!#REF!&amp;Schema!#REF!</f>
        <v>#REF!</v>
      </c>
      <c r="B382" t="e">
        <f t="shared" si="36"/>
        <v>#REF!</v>
      </c>
      <c r="C382" s="52" t="e">
        <f>IF(A382="","",IF(LEN(Schema!#REF!)=2,1,IF(LEN(Schema!#REF!)=2,10,IF(LEN(Schema!#REF!)=2,100,0))))</f>
        <v>#REF!</v>
      </c>
      <c r="D382" s="52" t="e">
        <f t="shared" si="37"/>
        <v>#REF!</v>
      </c>
      <c r="E382" s="52" t="e">
        <f>IF(A382="","",SUM(Tabel2[[#This Row],[I1]:[I2]]))</f>
        <v>#REF!</v>
      </c>
      <c r="F382" s="53" t="e">
        <f t="shared" si="38"/>
        <v>#REF!</v>
      </c>
      <c r="G382" s="53" t="e">
        <f t="shared" si="39"/>
        <v>#REF!</v>
      </c>
      <c r="H382" s="53" t="e">
        <f t="shared" si="40"/>
        <v>#REF!</v>
      </c>
      <c r="I382" s="53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">
      <c r="A383" t="e">
        <f>Schema!#REF!&amp;Schema!#REF!&amp;Schema!#REF!&amp;Schema!#REF!</f>
        <v>#REF!</v>
      </c>
      <c r="B383" t="e">
        <f t="shared" si="36"/>
        <v>#REF!</v>
      </c>
      <c r="C383" s="52" t="e">
        <f>IF(A383="","",IF(LEN(Schema!#REF!)=2,1,IF(LEN(Schema!#REF!)=2,10,IF(LEN(Schema!#REF!)=2,100,0))))</f>
        <v>#REF!</v>
      </c>
      <c r="D383" s="52" t="e">
        <f t="shared" si="37"/>
        <v>#REF!</v>
      </c>
      <c r="E383" s="52" t="e">
        <f>IF(A383="","",SUM(Tabel2[[#This Row],[I1]:[I2]]))</f>
        <v>#REF!</v>
      </c>
      <c r="F383" s="53" t="e">
        <f t="shared" si="38"/>
        <v>#REF!</v>
      </c>
      <c r="G383" s="53" t="e">
        <f t="shared" si="39"/>
        <v>#REF!</v>
      </c>
      <c r="H383" s="53" t="e">
        <f t="shared" si="40"/>
        <v>#REF!</v>
      </c>
      <c r="I383" s="53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">
      <c r="A384" t="e">
        <f>Schema!#REF!&amp;Schema!#REF!&amp;Schema!#REF!&amp;Schema!#REF!</f>
        <v>#REF!</v>
      </c>
      <c r="B384" t="e">
        <f t="shared" si="36"/>
        <v>#REF!</v>
      </c>
      <c r="C384" s="52" t="e">
        <f>IF(A384="","",IF(LEN(Schema!#REF!)=2,1,IF(LEN(Schema!#REF!)=2,10,IF(LEN(Schema!#REF!)=2,100,0))))</f>
        <v>#REF!</v>
      </c>
      <c r="D384" s="52" t="e">
        <f t="shared" si="37"/>
        <v>#REF!</v>
      </c>
      <c r="E384" s="52" t="e">
        <f>IF(A384="","",SUM(Tabel2[[#This Row],[I1]:[I2]]))</f>
        <v>#REF!</v>
      </c>
      <c r="F384" s="53" t="e">
        <f t="shared" si="38"/>
        <v>#REF!</v>
      </c>
      <c r="G384" s="53" t="e">
        <f t="shared" si="39"/>
        <v>#REF!</v>
      </c>
      <c r="H384" s="53" t="e">
        <f t="shared" si="40"/>
        <v>#REF!</v>
      </c>
      <c r="I384" s="53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">
      <c r="A385" t="e">
        <f>Schema!#REF!&amp;Schema!#REF!&amp;Schema!#REF!&amp;Schema!#REF!</f>
        <v>#REF!</v>
      </c>
      <c r="B385" t="e">
        <f t="shared" si="36"/>
        <v>#REF!</v>
      </c>
      <c r="C385" s="52" t="e">
        <f>IF(A385="","",IF(LEN(Schema!#REF!)=2,1,IF(LEN(Schema!#REF!)=2,10,IF(LEN(Schema!#REF!)=2,100,0))))</f>
        <v>#REF!</v>
      </c>
      <c r="D385" s="52" t="e">
        <f t="shared" si="37"/>
        <v>#REF!</v>
      </c>
      <c r="E385" s="52" t="e">
        <f>IF(A385="","",SUM(Tabel2[[#This Row],[I1]:[I2]]))</f>
        <v>#REF!</v>
      </c>
      <c r="F385" s="53" t="e">
        <f t="shared" si="38"/>
        <v>#REF!</v>
      </c>
      <c r="G385" s="53" t="e">
        <f t="shared" si="39"/>
        <v>#REF!</v>
      </c>
      <c r="H385" s="53" t="e">
        <f t="shared" si="40"/>
        <v>#REF!</v>
      </c>
      <c r="I385" s="53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">
      <c r="A386" t="e">
        <f>Schema!#REF!&amp;Schema!#REF!&amp;Schema!#REF!&amp;Schema!#REF!</f>
        <v>#REF!</v>
      </c>
      <c r="B386" t="e">
        <f t="shared" si="36"/>
        <v>#REF!</v>
      </c>
      <c r="C386" s="52" t="e">
        <f>IF(A386="","",IF(LEN(Schema!#REF!)=2,1,IF(LEN(Schema!#REF!)=2,10,IF(LEN(Schema!#REF!)=2,100,0))))</f>
        <v>#REF!</v>
      </c>
      <c r="D386" s="52" t="e">
        <f t="shared" si="37"/>
        <v>#REF!</v>
      </c>
      <c r="E386" s="52" t="e">
        <f>IF(A386="","",SUM(Tabel2[[#This Row],[I1]:[I2]]))</f>
        <v>#REF!</v>
      </c>
      <c r="F386" s="53" t="e">
        <f t="shared" si="38"/>
        <v>#REF!</v>
      </c>
      <c r="G386" s="53" t="e">
        <f t="shared" si="39"/>
        <v>#REF!</v>
      </c>
      <c r="H386" s="53" t="e">
        <f t="shared" si="40"/>
        <v>#REF!</v>
      </c>
      <c r="I386" s="53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52" t="e">
        <f>IF(A387="","",IF(LEN(Schema!#REF!)=2,1,IF(LEN(Schema!#REF!)=2,10,IF(LEN(Schema!#REF!)=2,100,0))))</f>
        <v>#REF!</v>
      </c>
      <c r="D387" s="52" t="e">
        <f t="shared" ref="D387:D450" si="43">IF(C387=0,D386,C387)</f>
        <v>#REF!</v>
      </c>
      <c r="E387" s="52" t="e">
        <f>IF(A387="","",SUM(Tabel2[[#This Row],[I1]:[I2]]))</f>
        <v>#REF!</v>
      </c>
      <c r="F387" s="53" t="e">
        <f t="shared" ref="F387:F450" si="44">IF(A387="","",IF(C387=1,B387,F386))</f>
        <v>#REF!</v>
      </c>
      <c r="G387" s="53" t="e">
        <f t="shared" ref="G387:G450" si="45">IF(C387=10,A387,IF(OR(C387=0,C387=100),G386,""))</f>
        <v>#REF!</v>
      </c>
      <c r="H387" s="53" t="e">
        <f t="shared" ref="H387:H450" si="46">IF(E387=200,B387,IF(C387=0,H386,""))</f>
        <v>#REF!</v>
      </c>
      <c r="I387" s="53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">
      <c r="A388" t="e">
        <f>Schema!#REF!&amp;Schema!#REF!&amp;Schema!#REF!&amp;Schema!#REF!</f>
        <v>#REF!</v>
      </c>
      <c r="B388" t="e">
        <f t="shared" si="42"/>
        <v>#REF!</v>
      </c>
      <c r="C388" s="52" t="e">
        <f>IF(A388="","",IF(LEN(Schema!#REF!)=2,1,IF(LEN(Schema!#REF!)=2,10,IF(LEN(Schema!#REF!)=2,100,0))))</f>
        <v>#REF!</v>
      </c>
      <c r="D388" s="52" t="e">
        <f t="shared" si="43"/>
        <v>#REF!</v>
      </c>
      <c r="E388" s="52" t="e">
        <f>IF(A388="","",SUM(Tabel2[[#This Row],[I1]:[I2]]))</f>
        <v>#REF!</v>
      </c>
      <c r="F388" s="53" t="e">
        <f t="shared" si="44"/>
        <v>#REF!</v>
      </c>
      <c r="G388" s="53" t="e">
        <f t="shared" si="45"/>
        <v>#REF!</v>
      </c>
      <c r="H388" s="53" t="e">
        <f t="shared" si="46"/>
        <v>#REF!</v>
      </c>
      <c r="I388" s="53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">
      <c r="A389" t="e">
        <f>Schema!#REF!&amp;Schema!#REF!&amp;Schema!#REF!&amp;Schema!#REF!</f>
        <v>#REF!</v>
      </c>
      <c r="B389" t="e">
        <f t="shared" si="42"/>
        <v>#REF!</v>
      </c>
      <c r="C389" s="52" t="e">
        <f>IF(A389="","",IF(LEN(Schema!#REF!)=2,1,IF(LEN(Schema!#REF!)=2,10,IF(LEN(Schema!#REF!)=2,100,0))))</f>
        <v>#REF!</v>
      </c>
      <c r="D389" s="52" t="e">
        <f t="shared" si="43"/>
        <v>#REF!</v>
      </c>
      <c r="E389" s="52" t="e">
        <f>IF(A389="","",SUM(Tabel2[[#This Row],[I1]:[I2]]))</f>
        <v>#REF!</v>
      </c>
      <c r="F389" s="53" t="e">
        <f t="shared" si="44"/>
        <v>#REF!</v>
      </c>
      <c r="G389" s="53" t="e">
        <f t="shared" si="45"/>
        <v>#REF!</v>
      </c>
      <c r="H389" s="53" t="e">
        <f t="shared" si="46"/>
        <v>#REF!</v>
      </c>
      <c r="I389" s="53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">
      <c r="A390" t="e">
        <f>Schema!#REF!&amp;Schema!#REF!&amp;Schema!#REF!&amp;Schema!#REF!</f>
        <v>#REF!</v>
      </c>
      <c r="B390" t="e">
        <f t="shared" si="42"/>
        <v>#REF!</v>
      </c>
      <c r="C390" s="52" t="e">
        <f>IF(A390="","",IF(LEN(Schema!#REF!)=2,1,IF(LEN(Schema!#REF!)=2,10,IF(LEN(Schema!#REF!)=2,100,0))))</f>
        <v>#REF!</v>
      </c>
      <c r="D390" s="52" t="e">
        <f t="shared" si="43"/>
        <v>#REF!</v>
      </c>
      <c r="E390" s="52" t="e">
        <f>IF(A390="","",SUM(Tabel2[[#This Row],[I1]:[I2]]))</f>
        <v>#REF!</v>
      </c>
      <c r="F390" s="53" t="e">
        <f t="shared" si="44"/>
        <v>#REF!</v>
      </c>
      <c r="G390" s="53" t="e">
        <f t="shared" si="45"/>
        <v>#REF!</v>
      </c>
      <c r="H390" s="53" t="e">
        <f t="shared" si="46"/>
        <v>#REF!</v>
      </c>
      <c r="I390" s="53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">
      <c r="A391" t="e">
        <f>Schema!#REF!&amp;Schema!#REF!&amp;Schema!#REF!&amp;Schema!#REF!</f>
        <v>#REF!</v>
      </c>
      <c r="B391" t="e">
        <f t="shared" si="42"/>
        <v>#REF!</v>
      </c>
      <c r="C391" s="52" t="e">
        <f>IF(A391="","",IF(LEN(Schema!#REF!)=2,1,IF(LEN(Schema!#REF!)=2,10,IF(LEN(Schema!#REF!)=2,100,0))))</f>
        <v>#REF!</v>
      </c>
      <c r="D391" s="52" t="e">
        <f t="shared" si="43"/>
        <v>#REF!</v>
      </c>
      <c r="E391" s="52" t="e">
        <f>IF(A391="","",SUM(Tabel2[[#This Row],[I1]:[I2]]))</f>
        <v>#REF!</v>
      </c>
      <c r="F391" s="53" t="e">
        <f t="shared" si="44"/>
        <v>#REF!</v>
      </c>
      <c r="G391" s="53" t="e">
        <f t="shared" si="45"/>
        <v>#REF!</v>
      </c>
      <c r="H391" s="53" t="e">
        <f t="shared" si="46"/>
        <v>#REF!</v>
      </c>
      <c r="I391" s="53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">
      <c r="A392" t="e">
        <f>Schema!#REF!&amp;Schema!#REF!&amp;Schema!#REF!&amp;Schema!#REF!</f>
        <v>#REF!</v>
      </c>
      <c r="B392" t="e">
        <f t="shared" si="42"/>
        <v>#REF!</v>
      </c>
      <c r="C392" s="52" t="e">
        <f>IF(A392="","",IF(LEN(Schema!#REF!)=2,1,IF(LEN(Schema!#REF!)=2,10,IF(LEN(Schema!#REF!)=2,100,0))))</f>
        <v>#REF!</v>
      </c>
      <c r="D392" s="52" t="e">
        <f t="shared" si="43"/>
        <v>#REF!</v>
      </c>
      <c r="E392" s="52" t="e">
        <f>IF(A392="","",SUM(Tabel2[[#This Row],[I1]:[I2]]))</f>
        <v>#REF!</v>
      </c>
      <c r="F392" s="53" t="e">
        <f t="shared" si="44"/>
        <v>#REF!</v>
      </c>
      <c r="G392" s="53" t="e">
        <f t="shared" si="45"/>
        <v>#REF!</v>
      </c>
      <c r="H392" s="53" t="e">
        <f t="shared" si="46"/>
        <v>#REF!</v>
      </c>
      <c r="I392" s="53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">
      <c r="A393" t="e">
        <f>Schema!#REF!&amp;Schema!#REF!&amp;Schema!#REF!&amp;Schema!#REF!</f>
        <v>#REF!</v>
      </c>
      <c r="B393" t="e">
        <f t="shared" si="42"/>
        <v>#REF!</v>
      </c>
      <c r="C393" s="52" t="e">
        <f>IF(A393="","",IF(LEN(Schema!#REF!)=2,1,IF(LEN(Schema!#REF!)=2,10,IF(LEN(Schema!#REF!)=2,100,0))))</f>
        <v>#REF!</v>
      </c>
      <c r="D393" s="52" t="e">
        <f t="shared" si="43"/>
        <v>#REF!</v>
      </c>
      <c r="E393" s="52" t="e">
        <f>IF(A393="","",SUM(Tabel2[[#This Row],[I1]:[I2]]))</f>
        <v>#REF!</v>
      </c>
      <c r="F393" s="53" t="e">
        <f t="shared" si="44"/>
        <v>#REF!</v>
      </c>
      <c r="G393" s="53" t="e">
        <f t="shared" si="45"/>
        <v>#REF!</v>
      </c>
      <c r="H393" s="53" t="e">
        <f t="shared" si="46"/>
        <v>#REF!</v>
      </c>
      <c r="I393" s="53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">
      <c r="A394" t="e">
        <f>Schema!#REF!&amp;Schema!#REF!&amp;Schema!#REF!&amp;Schema!#REF!</f>
        <v>#REF!</v>
      </c>
      <c r="B394" t="e">
        <f t="shared" si="42"/>
        <v>#REF!</v>
      </c>
      <c r="C394" s="52" t="e">
        <f>IF(A394="","",IF(LEN(Schema!#REF!)=2,1,IF(LEN(Schema!#REF!)=2,10,IF(LEN(Schema!#REF!)=2,100,0))))</f>
        <v>#REF!</v>
      </c>
      <c r="D394" s="52" t="e">
        <f t="shared" si="43"/>
        <v>#REF!</v>
      </c>
      <c r="E394" s="52" t="e">
        <f>IF(A394="","",SUM(Tabel2[[#This Row],[I1]:[I2]]))</f>
        <v>#REF!</v>
      </c>
      <c r="F394" s="53" t="e">
        <f t="shared" si="44"/>
        <v>#REF!</v>
      </c>
      <c r="G394" s="53" t="e">
        <f t="shared" si="45"/>
        <v>#REF!</v>
      </c>
      <c r="H394" s="53" t="e">
        <f t="shared" si="46"/>
        <v>#REF!</v>
      </c>
      <c r="I394" s="53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">
      <c r="A395" t="e">
        <f>Schema!#REF!&amp;Schema!#REF!&amp;Schema!#REF!&amp;Schema!#REF!</f>
        <v>#REF!</v>
      </c>
      <c r="B395" t="e">
        <f t="shared" si="42"/>
        <v>#REF!</v>
      </c>
      <c r="C395" s="52" t="e">
        <f>IF(A395="","",IF(LEN(Schema!#REF!)=2,1,IF(LEN(Schema!#REF!)=2,10,IF(LEN(Schema!#REF!)=2,100,0))))</f>
        <v>#REF!</v>
      </c>
      <c r="D395" s="52" t="e">
        <f t="shared" si="43"/>
        <v>#REF!</v>
      </c>
      <c r="E395" s="52" t="e">
        <f>IF(A395="","",SUM(Tabel2[[#This Row],[I1]:[I2]]))</f>
        <v>#REF!</v>
      </c>
      <c r="F395" s="53" t="e">
        <f t="shared" si="44"/>
        <v>#REF!</v>
      </c>
      <c r="G395" s="53" t="e">
        <f t="shared" si="45"/>
        <v>#REF!</v>
      </c>
      <c r="H395" s="53" t="e">
        <f t="shared" si="46"/>
        <v>#REF!</v>
      </c>
      <c r="I395" s="53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">
      <c r="A396" t="e">
        <f>Schema!#REF!&amp;Schema!#REF!&amp;Schema!#REF!&amp;Schema!#REF!</f>
        <v>#REF!</v>
      </c>
      <c r="B396" t="e">
        <f t="shared" si="42"/>
        <v>#REF!</v>
      </c>
      <c r="C396" s="52" t="e">
        <f>IF(A396="","",IF(LEN(Schema!#REF!)=2,1,IF(LEN(Schema!#REF!)=2,10,IF(LEN(Schema!#REF!)=2,100,0))))</f>
        <v>#REF!</v>
      </c>
      <c r="D396" s="52" t="e">
        <f t="shared" si="43"/>
        <v>#REF!</v>
      </c>
      <c r="E396" s="52" t="e">
        <f>IF(A396="","",SUM(Tabel2[[#This Row],[I1]:[I2]]))</f>
        <v>#REF!</v>
      </c>
      <c r="F396" s="53" t="e">
        <f t="shared" si="44"/>
        <v>#REF!</v>
      </c>
      <c r="G396" s="53" t="e">
        <f t="shared" si="45"/>
        <v>#REF!</v>
      </c>
      <c r="H396" s="53" t="e">
        <f t="shared" si="46"/>
        <v>#REF!</v>
      </c>
      <c r="I396" s="53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">
      <c r="A397" t="e">
        <f>Schema!#REF!&amp;Schema!#REF!&amp;Schema!#REF!&amp;Schema!#REF!</f>
        <v>#REF!</v>
      </c>
      <c r="B397" t="e">
        <f t="shared" si="42"/>
        <v>#REF!</v>
      </c>
      <c r="C397" s="52" t="e">
        <f>IF(A397="","",IF(LEN(Schema!#REF!)=2,1,IF(LEN(Schema!#REF!)=2,10,IF(LEN(Schema!#REF!)=2,100,0))))</f>
        <v>#REF!</v>
      </c>
      <c r="D397" s="52" t="e">
        <f t="shared" si="43"/>
        <v>#REF!</v>
      </c>
      <c r="E397" s="52" t="e">
        <f>IF(A397="","",SUM(Tabel2[[#This Row],[I1]:[I2]]))</f>
        <v>#REF!</v>
      </c>
      <c r="F397" s="53" t="e">
        <f t="shared" si="44"/>
        <v>#REF!</v>
      </c>
      <c r="G397" s="53" t="e">
        <f t="shared" si="45"/>
        <v>#REF!</v>
      </c>
      <c r="H397" s="53" t="e">
        <f t="shared" si="46"/>
        <v>#REF!</v>
      </c>
      <c r="I397" s="53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">
      <c r="A398" t="e">
        <f>Schema!#REF!&amp;Schema!#REF!&amp;Schema!#REF!&amp;Schema!#REF!</f>
        <v>#REF!</v>
      </c>
      <c r="B398" t="e">
        <f t="shared" si="42"/>
        <v>#REF!</v>
      </c>
      <c r="C398" s="52" t="e">
        <f>IF(A398="","",IF(LEN(Schema!#REF!)=2,1,IF(LEN(Schema!#REF!)=2,10,IF(LEN(Schema!#REF!)=2,100,0))))</f>
        <v>#REF!</v>
      </c>
      <c r="D398" s="52" t="e">
        <f t="shared" si="43"/>
        <v>#REF!</v>
      </c>
      <c r="E398" s="52" t="e">
        <f>IF(A398="","",SUM(Tabel2[[#This Row],[I1]:[I2]]))</f>
        <v>#REF!</v>
      </c>
      <c r="F398" s="53" t="e">
        <f t="shared" si="44"/>
        <v>#REF!</v>
      </c>
      <c r="G398" s="53" t="e">
        <f t="shared" si="45"/>
        <v>#REF!</v>
      </c>
      <c r="H398" s="53" t="e">
        <f t="shared" si="46"/>
        <v>#REF!</v>
      </c>
      <c r="I398" s="53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">
      <c r="A399" t="e">
        <f>Schema!#REF!&amp;Schema!#REF!&amp;Schema!#REF!&amp;Schema!#REF!</f>
        <v>#REF!</v>
      </c>
      <c r="B399" t="e">
        <f t="shared" si="42"/>
        <v>#REF!</v>
      </c>
      <c r="C399" s="52" t="e">
        <f>IF(A399="","",IF(LEN(Schema!#REF!)=2,1,IF(LEN(Schema!#REF!)=2,10,IF(LEN(Schema!#REF!)=2,100,0))))</f>
        <v>#REF!</v>
      </c>
      <c r="D399" s="52" t="e">
        <f t="shared" si="43"/>
        <v>#REF!</v>
      </c>
      <c r="E399" s="52" t="e">
        <f>IF(A399="","",SUM(Tabel2[[#This Row],[I1]:[I2]]))</f>
        <v>#REF!</v>
      </c>
      <c r="F399" s="53" t="e">
        <f t="shared" si="44"/>
        <v>#REF!</v>
      </c>
      <c r="G399" s="53" t="e">
        <f t="shared" si="45"/>
        <v>#REF!</v>
      </c>
      <c r="H399" s="53" t="e">
        <f t="shared" si="46"/>
        <v>#REF!</v>
      </c>
      <c r="I399" s="53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">
      <c r="A400" t="e">
        <f>Schema!#REF!&amp;Schema!#REF!&amp;Schema!#REF!&amp;Schema!#REF!</f>
        <v>#REF!</v>
      </c>
      <c r="B400" t="e">
        <f t="shared" si="42"/>
        <v>#REF!</v>
      </c>
      <c r="C400" s="52" t="e">
        <f>IF(A400="","",IF(LEN(Schema!#REF!)=2,1,IF(LEN(Schema!#REF!)=2,10,IF(LEN(Schema!#REF!)=2,100,0))))</f>
        <v>#REF!</v>
      </c>
      <c r="D400" s="52" t="e">
        <f t="shared" si="43"/>
        <v>#REF!</v>
      </c>
      <c r="E400" s="52" t="e">
        <f>IF(A400="","",SUM(Tabel2[[#This Row],[I1]:[I2]]))</f>
        <v>#REF!</v>
      </c>
      <c r="F400" s="53" t="e">
        <f t="shared" si="44"/>
        <v>#REF!</v>
      </c>
      <c r="G400" s="53" t="e">
        <f t="shared" si="45"/>
        <v>#REF!</v>
      </c>
      <c r="H400" s="53" t="e">
        <f t="shared" si="46"/>
        <v>#REF!</v>
      </c>
      <c r="I400" s="53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">
      <c r="A401" t="e">
        <f>Schema!#REF!&amp;Schema!#REF!&amp;Schema!#REF!&amp;Schema!#REF!</f>
        <v>#REF!</v>
      </c>
      <c r="B401" t="e">
        <f t="shared" si="42"/>
        <v>#REF!</v>
      </c>
      <c r="C401" s="52" t="e">
        <f>IF(A401="","",IF(LEN(Schema!#REF!)=2,1,IF(LEN(Schema!#REF!)=2,10,IF(LEN(Schema!#REF!)=2,100,0))))</f>
        <v>#REF!</v>
      </c>
      <c r="D401" s="52" t="e">
        <f t="shared" si="43"/>
        <v>#REF!</v>
      </c>
      <c r="E401" s="52" t="e">
        <f>IF(A401="","",SUM(Tabel2[[#This Row],[I1]:[I2]]))</f>
        <v>#REF!</v>
      </c>
      <c r="F401" s="53" t="e">
        <f t="shared" si="44"/>
        <v>#REF!</v>
      </c>
      <c r="G401" s="53" t="e">
        <f t="shared" si="45"/>
        <v>#REF!</v>
      </c>
      <c r="H401" s="53" t="e">
        <f t="shared" si="46"/>
        <v>#REF!</v>
      </c>
      <c r="I401" s="53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">
      <c r="A402" t="e">
        <f>Schema!#REF!&amp;Schema!#REF!&amp;Schema!#REF!&amp;Schema!#REF!</f>
        <v>#REF!</v>
      </c>
      <c r="B402" t="e">
        <f t="shared" si="42"/>
        <v>#REF!</v>
      </c>
      <c r="C402" s="52" t="e">
        <f>IF(A402="","",IF(LEN(Schema!#REF!)=2,1,IF(LEN(Schema!#REF!)=2,10,IF(LEN(Schema!#REF!)=2,100,0))))</f>
        <v>#REF!</v>
      </c>
      <c r="D402" s="52" t="e">
        <f t="shared" si="43"/>
        <v>#REF!</v>
      </c>
      <c r="E402" s="52" t="e">
        <f>IF(A402="","",SUM(Tabel2[[#This Row],[I1]:[I2]]))</f>
        <v>#REF!</v>
      </c>
      <c r="F402" s="53" t="e">
        <f t="shared" si="44"/>
        <v>#REF!</v>
      </c>
      <c r="G402" s="53" t="e">
        <f t="shared" si="45"/>
        <v>#REF!</v>
      </c>
      <c r="H402" s="53" t="e">
        <f t="shared" si="46"/>
        <v>#REF!</v>
      </c>
      <c r="I402" s="53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">
      <c r="A403" t="e">
        <f>Schema!#REF!&amp;Schema!#REF!&amp;Schema!#REF!&amp;Schema!#REF!</f>
        <v>#REF!</v>
      </c>
      <c r="B403" t="e">
        <f t="shared" si="42"/>
        <v>#REF!</v>
      </c>
      <c r="C403" s="52" t="e">
        <f>IF(A403="","",IF(LEN(Schema!#REF!)=2,1,IF(LEN(Schema!#REF!)=2,10,IF(LEN(Schema!#REF!)=2,100,0))))</f>
        <v>#REF!</v>
      </c>
      <c r="D403" s="52" t="e">
        <f t="shared" si="43"/>
        <v>#REF!</v>
      </c>
      <c r="E403" s="52" t="e">
        <f>IF(A403="","",SUM(Tabel2[[#This Row],[I1]:[I2]]))</f>
        <v>#REF!</v>
      </c>
      <c r="F403" s="53" t="e">
        <f t="shared" si="44"/>
        <v>#REF!</v>
      </c>
      <c r="G403" s="53" t="e">
        <f t="shared" si="45"/>
        <v>#REF!</v>
      </c>
      <c r="H403" s="53" t="e">
        <f t="shared" si="46"/>
        <v>#REF!</v>
      </c>
      <c r="I403" s="53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">
      <c r="A404" t="e">
        <f>Schema!#REF!&amp;Schema!#REF!&amp;Schema!#REF!&amp;Schema!#REF!</f>
        <v>#REF!</v>
      </c>
      <c r="B404" t="e">
        <f t="shared" si="42"/>
        <v>#REF!</v>
      </c>
      <c r="C404" s="52" t="e">
        <f>IF(A404="","",IF(LEN(Schema!#REF!)=2,1,IF(LEN(Schema!#REF!)=2,10,IF(LEN(Schema!#REF!)=2,100,0))))</f>
        <v>#REF!</v>
      </c>
      <c r="D404" s="52" t="e">
        <f t="shared" si="43"/>
        <v>#REF!</v>
      </c>
      <c r="E404" s="52" t="e">
        <f>IF(A404="","",SUM(Tabel2[[#This Row],[I1]:[I2]]))</f>
        <v>#REF!</v>
      </c>
      <c r="F404" s="53" t="e">
        <f t="shared" si="44"/>
        <v>#REF!</v>
      </c>
      <c r="G404" s="53" t="e">
        <f t="shared" si="45"/>
        <v>#REF!</v>
      </c>
      <c r="H404" s="53" t="e">
        <f t="shared" si="46"/>
        <v>#REF!</v>
      </c>
      <c r="I404" s="53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">
      <c r="A405" t="e">
        <f>Schema!#REF!&amp;Schema!#REF!&amp;Schema!#REF!&amp;Schema!#REF!</f>
        <v>#REF!</v>
      </c>
      <c r="B405" t="e">
        <f t="shared" si="42"/>
        <v>#REF!</v>
      </c>
      <c r="C405" s="52" t="e">
        <f>IF(A405="","",IF(LEN(Schema!#REF!)=2,1,IF(LEN(Schema!#REF!)=2,10,IF(LEN(Schema!#REF!)=2,100,0))))</f>
        <v>#REF!</v>
      </c>
      <c r="D405" s="52" t="e">
        <f t="shared" si="43"/>
        <v>#REF!</v>
      </c>
      <c r="E405" s="52" t="e">
        <f>IF(A405="","",SUM(Tabel2[[#This Row],[I1]:[I2]]))</f>
        <v>#REF!</v>
      </c>
      <c r="F405" s="53" t="e">
        <f t="shared" si="44"/>
        <v>#REF!</v>
      </c>
      <c r="G405" s="53" t="e">
        <f t="shared" si="45"/>
        <v>#REF!</v>
      </c>
      <c r="H405" s="53" t="e">
        <f t="shared" si="46"/>
        <v>#REF!</v>
      </c>
      <c r="I405" s="53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">
      <c r="A406" t="e">
        <f>Schema!#REF!&amp;Schema!#REF!&amp;Schema!#REF!&amp;Schema!#REF!</f>
        <v>#REF!</v>
      </c>
      <c r="B406" t="e">
        <f t="shared" si="42"/>
        <v>#REF!</v>
      </c>
      <c r="C406" s="52" t="e">
        <f>IF(A406="","",IF(LEN(Schema!#REF!)=2,1,IF(LEN(Schema!#REF!)=2,10,IF(LEN(Schema!#REF!)=2,100,0))))</f>
        <v>#REF!</v>
      </c>
      <c r="D406" s="52" t="e">
        <f t="shared" si="43"/>
        <v>#REF!</v>
      </c>
      <c r="E406" s="52" t="e">
        <f>IF(A406="","",SUM(Tabel2[[#This Row],[I1]:[I2]]))</f>
        <v>#REF!</v>
      </c>
      <c r="F406" s="53" t="e">
        <f t="shared" si="44"/>
        <v>#REF!</v>
      </c>
      <c r="G406" s="53" t="e">
        <f t="shared" si="45"/>
        <v>#REF!</v>
      </c>
      <c r="H406" s="53" t="e">
        <f t="shared" si="46"/>
        <v>#REF!</v>
      </c>
      <c r="I406" s="53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">
      <c r="A407" t="e">
        <f>Schema!#REF!&amp;Schema!#REF!&amp;Schema!#REF!&amp;Schema!#REF!</f>
        <v>#REF!</v>
      </c>
      <c r="B407" t="e">
        <f t="shared" si="42"/>
        <v>#REF!</v>
      </c>
      <c r="C407" s="52" t="e">
        <f>IF(A407="","",IF(LEN(Schema!#REF!)=2,1,IF(LEN(Schema!#REF!)=2,10,IF(LEN(Schema!#REF!)=2,100,0))))</f>
        <v>#REF!</v>
      </c>
      <c r="D407" s="52" t="e">
        <f t="shared" si="43"/>
        <v>#REF!</v>
      </c>
      <c r="E407" s="52" t="e">
        <f>IF(A407="","",SUM(Tabel2[[#This Row],[I1]:[I2]]))</f>
        <v>#REF!</v>
      </c>
      <c r="F407" s="53" t="e">
        <f t="shared" si="44"/>
        <v>#REF!</v>
      </c>
      <c r="G407" s="53" t="e">
        <f t="shared" si="45"/>
        <v>#REF!</v>
      </c>
      <c r="H407" s="53" t="e">
        <f t="shared" si="46"/>
        <v>#REF!</v>
      </c>
      <c r="I407" s="53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">
      <c r="A408" t="e">
        <f>Schema!#REF!&amp;Schema!#REF!&amp;Schema!#REF!&amp;Schema!#REF!</f>
        <v>#REF!</v>
      </c>
      <c r="B408" t="e">
        <f t="shared" si="42"/>
        <v>#REF!</v>
      </c>
      <c r="C408" s="52" t="e">
        <f>IF(A408="","",IF(LEN(Schema!#REF!)=2,1,IF(LEN(Schema!#REF!)=2,10,IF(LEN(Schema!#REF!)=2,100,0))))</f>
        <v>#REF!</v>
      </c>
      <c r="D408" s="52" t="e">
        <f t="shared" si="43"/>
        <v>#REF!</v>
      </c>
      <c r="E408" s="52" t="e">
        <f>IF(A408="","",SUM(Tabel2[[#This Row],[I1]:[I2]]))</f>
        <v>#REF!</v>
      </c>
      <c r="F408" s="53" t="e">
        <f t="shared" si="44"/>
        <v>#REF!</v>
      </c>
      <c r="G408" s="53" t="e">
        <f t="shared" si="45"/>
        <v>#REF!</v>
      </c>
      <c r="H408" s="53" t="e">
        <f t="shared" si="46"/>
        <v>#REF!</v>
      </c>
      <c r="I408" s="53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">
      <c r="A409" t="e">
        <f>Schema!#REF!&amp;Schema!#REF!&amp;Schema!#REF!&amp;Schema!#REF!</f>
        <v>#REF!</v>
      </c>
      <c r="B409" t="e">
        <f t="shared" si="42"/>
        <v>#REF!</v>
      </c>
      <c r="C409" s="52" t="e">
        <f>IF(A409="","",IF(LEN(Schema!#REF!)=2,1,IF(LEN(Schema!#REF!)=2,10,IF(LEN(Schema!#REF!)=2,100,0))))</f>
        <v>#REF!</v>
      </c>
      <c r="D409" s="52" t="e">
        <f t="shared" si="43"/>
        <v>#REF!</v>
      </c>
      <c r="E409" s="52" t="e">
        <f>IF(A409="","",SUM(Tabel2[[#This Row],[I1]:[I2]]))</f>
        <v>#REF!</v>
      </c>
      <c r="F409" s="53" t="e">
        <f t="shared" si="44"/>
        <v>#REF!</v>
      </c>
      <c r="G409" s="53" t="e">
        <f t="shared" si="45"/>
        <v>#REF!</v>
      </c>
      <c r="H409" s="53" t="e">
        <f t="shared" si="46"/>
        <v>#REF!</v>
      </c>
      <c r="I409" s="53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">
      <c r="A410" t="e">
        <f>Schema!#REF!&amp;Schema!#REF!&amp;Schema!#REF!&amp;Schema!#REF!</f>
        <v>#REF!</v>
      </c>
      <c r="B410" t="e">
        <f t="shared" si="42"/>
        <v>#REF!</v>
      </c>
      <c r="C410" s="52" t="e">
        <f>IF(A410="","",IF(LEN(Schema!#REF!)=2,1,IF(LEN(Schema!#REF!)=2,10,IF(LEN(Schema!#REF!)=2,100,0))))</f>
        <v>#REF!</v>
      </c>
      <c r="D410" s="52" t="e">
        <f t="shared" si="43"/>
        <v>#REF!</v>
      </c>
      <c r="E410" s="52" t="e">
        <f>IF(A410="","",SUM(Tabel2[[#This Row],[I1]:[I2]]))</f>
        <v>#REF!</v>
      </c>
      <c r="F410" s="53" t="e">
        <f t="shared" si="44"/>
        <v>#REF!</v>
      </c>
      <c r="G410" s="53" t="e">
        <f t="shared" si="45"/>
        <v>#REF!</v>
      </c>
      <c r="H410" s="53" t="e">
        <f t="shared" si="46"/>
        <v>#REF!</v>
      </c>
      <c r="I410" s="53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">
      <c r="A411" t="e">
        <f>Schema!#REF!&amp;Schema!#REF!&amp;Schema!#REF!&amp;Schema!#REF!</f>
        <v>#REF!</v>
      </c>
      <c r="B411" t="e">
        <f t="shared" si="42"/>
        <v>#REF!</v>
      </c>
      <c r="C411" s="52" t="e">
        <f>IF(A411="","",IF(LEN(Schema!#REF!)=2,1,IF(LEN(Schema!#REF!)=2,10,IF(LEN(Schema!#REF!)=2,100,0))))</f>
        <v>#REF!</v>
      </c>
      <c r="D411" s="52" t="e">
        <f t="shared" si="43"/>
        <v>#REF!</v>
      </c>
      <c r="E411" s="52" t="e">
        <f>IF(A411="","",SUM(Tabel2[[#This Row],[I1]:[I2]]))</f>
        <v>#REF!</v>
      </c>
      <c r="F411" s="53" t="e">
        <f t="shared" si="44"/>
        <v>#REF!</v>
      </c>
      <c r="G411" s="53" t="e">
        <f t="shared" si="45"/>
        <v>#REF!</v>
      </c>
      <c r="H411" s="53" t="e">
        <f t="shared" si="46"/>
        <v>#REF!</v>
      </c>
      <c r="I411" s="53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">
      <c r="A412" t="e">
        <f>Schema!#REF!&amp;Schema!#REF!&amp;Schema!#REF!&amp;Schema!#REF!</f>
        <v>#REF!</v>
      </c>
      <c r="B412" t="e">
        <f t="shared" si="42"/>
        <v>#REF!</v>
      </c>
      <c r="C412" s="52" t="e">
        <f>IF(A412="","",IF(LEN(Schema!#REF!)=2,1,IF(LEN(Schema!#REF!)=2,10,IF(LEN(Schema!#REF!)=2,100,0))))</f>
        <v>#REF!</v>
      </c>
      <c r="D412" s="52" t="e">
        <f t="shared" si="43"/>
        <v>#REF!</v>
      </c>
      <c r="E412" s="52" t="e">
        <f>IF(A412="","",SUM(Tabel2[[#This Row],[I1]:[I2]]))</f>
        <v>#REF!</v>
      </c>
      <c r="F412" s="53" t="e">
        <f t="shared" si="44"/>
        <v>#REF!</v>
      </c>
      <c r="G412" s="53" t="e">
        <f t="shared" si="45"/>
        <v>#REF!</v>
      </c>
      <c r="H412" s="53" t="e">
        <f t="shared" si="46"/>
        <v>#REF!</v>
      </c>
      <c r="I412" s="53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">
      <c r="A413" t="e">
        <f>Schema!#REF!&amp;Schema!#REF!&amp;Schema!#REF!&amp;Schema!#REF!</f>
        <v>#REF!</v>
      </c>
      <c r="B413" t="e">
        <f t="shared" si="42"/>
        <v>#REF!</v>
      </c>
      <c r="C413" s="52" t="e">
        <f>IF(A413="","",IF(LEN(Schema!#REF!)=2,1,IF(LEN(Schema!#REF!)=2,10,IF(LEN(Schema!#REF!)=2,100,0))))</f>
        <v>#REF!</v>
      </c>
      <c r="D413" s="52" t="e">
        <f t="shared" si="43"/>
        <v>#REF!</v>
      </c>
      <c r="E413" s="52" t="e">
        <f>IF(A413="","",SUM(Tabel2[[#This Row],[I1]:[I2]]))</f>
        <v>#REF!</v>
      </c>
      <c r="F413" s="53" t="e">
        <f t="shared" si="44"/>
        <v>#REF!</v>
      </c>
      <c r="G413" s="53" t="e">
        <f t="shared" si="45"/>
        <v>#REF!</v>
      </c>
      <c r="H413" s="53" t="e">
        <f t="shared" si="46"/>
        <v>#REF!</v>
      </c>
      <c r="I413" s="53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">
      <c r="A414" t="e">
        <f>Schema!#REF!&amp;Schema!#REF!&amp;Schema!#REF!&amp;Schema!#REF!</f>
        <v>#REF!</v>
      </c>
      <c r="B414" t="e">
        <f t="shared" si="42"/>
        <v>#REF!</v>
      </c>
      <c r="C414" s="52" t="e">
        <f>IF(A414="","",IF(LEN(Schema!#REF!)=2,1,IF(LEN(Schema!#REF!)=2,10,IF(LEN(Schema!#REF!)=2,100,0))))</f>
        <v>#REF!</v>
      </c>
      <c r="D414" s="52" t="e">
        <f t="shared" si="43"/>
        <v>#REF!</v>
      </c>
      <c r="E414" s="52" t="e">
        <f>IF(A414="","",SUM(Tabel2[[#This Row],[I1]:[I2]]))</f>
        <v>#REF!</v>
      </c>
      <c r="F414" s="53" t="e">
        <f t="shared" si="44"/>
        <v>#REF!</v>
      </c>
      <c r="G414" s="53" t="e">
        <f t="shared" si="45"/>
        <v>#REF!</v>
      </c>
      <c r="H414" s="53" t="e">
        <f t="shared" si="46"/>
        <v>#REF!</v>
      </c>
      <c r="I414" s="53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">
      <c r="A415" t="e">
        <f>Schema!#REF!&amp;Schema!#REF!&amp;Schema!#REF!&amp;Schema!#REF!</f>
        <v>#REF!</v>
      </c>
      <c r="B415" t="e">
        <f t="shared" si="42"/>
        <v>#REF!</v>
      </c>
      <c r="C415" s="52" t="e">
        <f>IF(A415="","",IF(LEN(Schema!#REF!)=2,1,IF(LEN(Schema!#REF!)=2,10,IF(LEN(Schema!#REF!)=2,100,0))))</f>
        <v>#REF!</v>
      </c>
      <c r="D415" s="52" t="e">
        <f t="shared" si="43"/>
        <v>#REF!</v>
      </c>
      <c r="E415" s="52" t="e">
        <f>IF(A415="","",SUM(Tabel2[[#This Row],[I1]:[I2]]))</f>
        <v>#REF!</v>
      </c>
      <c r="F415" s="53" t="e">
        <f t="shared" si="44"/>
        <v>#REF!</v>
      </c>
      <c r="G415" s="53" t="e">
        <f t="shared" si="45"/>
        <v>#REF!</v>
      </c>
      <c r="H415" s="53" t="e">
        <f t="shared" si="46"/>
        <v>#REF!</v>
      </c>
      <c r="I415" s="53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">
      <c r="A416" t="e">
        <f>Schema!#REF!&amp;Schema!#REF!&amp;Schema!#REF!&amp;Schema!#REF!</f>
        <v>#REF!</v>
      </c>
      <c r="B416" t="e">
        <f t="shared" si="42"/>
        <v>#REF!</v>
      </c>
      <c r="C416" s="52" t="e">
        <f>IF(A416="","",IF(LEN(Schema!#REF!)=2,1,IF(LEN(Schema!#REF!)=2,10,IF(LEN(Schema!#REF!)=2,100,0))))</f>
        <v>#REF!</v>
      </c>
      <c r="D416" s="52" t="e">
        <f t="shared" si="43"/>
        <v>#REF!</v>
      </c>
      <c r="E416" s="52" t="e">
        <f>IF(A416="","",SUM(Tabel2[[#This Row],[I1]:[I2]]))</f>
        <v>#REF!</v>
      </c>
      <c r="F416" s="53" t="e">
        <f t="shared" si="44"/>
        <v>#REF!</v>
      </c>
      <c r="G416" s="53" t="e">
        <f t="shared" si="45"/>
        <v>#REF!</v>
      </c>
      <c r="H416" s="53" t="e">
        <f t="shared" si="46"/>
        <v>#REF!</v>
      </c>
      <c r="I416" s="53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">
      <c r="A417" t="e">
        <f>Schema!#REF!&amp;Schema!#REF!&amp;Schema!#REF!&amp;Schema!#REF!</f>
        <v>#REF!</v>
      </c>
      <c r="B417" t="e">
        <f t="shared" si="42"/>
        <v>#REF!</v>
      </c>
      <c r="C417" s="52" t="e">
        <f>IF(A417="","",IF(LEN(Schema!#REF!)=2,1,IF(LEN(Schema!#REF!)=2,10,IF(LEN(Schema!#REF!)=2,100,0))))</f>
        <v>#REF!</v>
      </c>
      <c r="D417" s="52" t="e">
        <f t="shared" si="43"/>
        <v>#REF!</v>
      </c>
      <c r="E417" s="52" t="e">
        <f>IF(A417="","",SUM(Tabel2[[#This Row],[I1]:[I2]]))</f>
        <v>#REF!</v>
      </c>
      <c r="F417" s="53" t="e">
        <f t="shared" si="44"/>
        <v>#REF!</v>
      </c>
      <c r="G417" s="53" t="e">
        <f t="shared" si="45"/>
        <v>#REF!</v>
      </c>
      <c r="H417" s="53" t="e">
        <f t="shared" si="46"/>
        <v>#REF!</v>
      </c>
      <c r="I417" s="53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">
      <c r="A418" t="e">
        <f>Schema!#REF!&amp;Schema!#REF!&amp;Schema!#REF!&amp;Schema!#REF!</f>
        <v>#REF!</v>
      </c>
      <c r="B418" t="e">
        <f t="shared" si="42"/>
        <v>#REF!</v>
      </c>
      <c r="C418" s="52" t="e">
        <f>IF(A418="","",IF(LEN(Schema!#REF!)=2,1,IF(LEN(Schema!#REF!)=2,10,IF(LEN(Schema!#REF!)=2,100,0))))</f>
        <v>#REF!</v>
      </c>
      <c r="D418" s="52" t="e">
        <f t="shared" si="43"/>
        <v>#REF!</v>
      </c>
      <c r="E418" s="52" t="e">
        <f>IF(A418="","",SUM(Tabel2[[#This Row],[I1]:[I2]]))</f>
        <v>#REF!</v>
      </c>
      <c r="F418" s="53" t="e">
        <f t="shared" si="44"/>
        <v>#REF!</v>
      </c>
      <c r="G418" s="53" t="e">
        <f t="shared" si="45"/>
        <v>#REF!</v>
      </c>
      <c r="H418" s="53" t="e">
        <f t="shared" si="46"/>
        <v>#REF!</v>
      </c>
      <c r="I418" s="53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">
      <c r="A419" t="e">
        <f>Schema!#REF!&amp;Schema!#REF!&amp;Schema!#REF!&amp;Schema!#REF!</f>
        <v>#REF!</v>
      </c>
      <c r="B419" t="e">
        <f t="shared" si="42"/>
        <v>#REF!</v>
      </c>
      <c r="C419" s="52" t="e">
        <f>IF(A419="","",IF(LEN(Schema!#REF!)=2,1,IF(LEN(Schema!#REF!)=2,10,IF(LEN(Schema!#REF!)=2,100,0))))</f>
        <v>#REF!</v>
      </c>
      <c r="D419" s="52" t="e">
        <f t="shared" si="43"/>
        <v>#REF!</v>
      </c>
      <c r="E419" s="52" t="e">
        <f>IF(A419="","",SUM(Tabel2[[#This Row],[I1]:[I2]]))</f>
        <v>#REF!</v>
      </c>
      <c r="F419" s="53" t="e">
        <f t="shared" si="44"/>
        <v>#REF!</v>
      </c>
      <c r="G419" s="53" t="e">
        <f t="shared" si="45"/>
        <v>#REF!</v>
      </c>
      <c r="H419" s="53" t="e">
        <f t="shared" si="46"/>
        <v>#REF!</v>
      </c>
      <c r="I419" s="53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">
      <c r="A420" t="e">
        <f>Schema!#REF!&amp;Schema!#REF!&amp;Schema!#REF!&amp;Schema!#REF!</f>
        <v>#REF!</v>
      </c>
      <c r="B420" t="e">
        <f t="shared" si="42"/>
        <v>#REF!</v>
      </c>
      <c r="C420" s="52" t="e">
        <f>IF(A420="","",IF(LEN(Schema!#REF!)=2,1,IF(LEN(Schema!#REF!)=2,10,IF(LEN(Schema!#REF!)=2,100,0))))</f>
        <v>#REF!</v>
      </c>
      <c r="D420" s="52" t="e">
        <f t="shared" si="43"/>
        <v>#REF!</v>
      </c>
      <c r="E420" s="52" t="e">
        <f>IF(A420="","",SUM(Tabel2[[#This Row],[I1]:[I2]]))</f>
        <v>#REF!</v>
      </c>
      <c r="F420" s="53" t="e">
        <f t="shared" si="44"/>
        <v>#REF!</v>
      </c>
      <c r="G420" s="53" t="e">
        <f t="shared" si="45"/>
        <v>#REF!</v>
      </c>
      <c r="H420" s="53" t="e">
        <f t="shared" si="46"/>
        <v>#REF!</v>
      </c>
      <c r="I420" s="53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">
      <c r="A421" t="e">
        <f>Schema!#REF!&amp;Schema!#REF!&amp;Schema!#REF!&amp;Schema!#REF!</f>
        <v>#REF!</v>
      </c>
      <c r="B421" t="e">
        <f t="shared" si="42"/>
        <v>#REF!</v>
      </c>
      <c r="C421" s="52" t="e">
        <f>IF(A421="","",IF(LEN(Schema!#REF!)=2,1,IF(LEN(Schema!#REF!)=2,10,IF(LEN(Schema!#REF!)=2,100,0))))</f>
        <v>#REF!</v>
      </c>
      <c r="D421" s="52" t="e">
        <f t="shared" si="43"/>
        <v>#REF!</v>
      </c>
      <c r="E421" s="52" t="e">
        <f>IF(A421="","",SUM(Tabel2[[#This Row],[I1]:[I2]]))</f>
        <v>#REF!</v>
      </c>
      <c r="F421" s="53" t="e">
        <f t="shared" si="44"/>
        <v>#REF!</v>
      </c>
      <c r="G421" s="53" t="e">
        <f t="shared" si="45"/>
        <v>#REF!</v>
      </c>
      <c r="H421" s="53" t="e">
        <f t="shared" si="46"/>
        <v>#REF!</v>
      </c>
      <c r="I421" s="53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">
      <c r="A422" t="e">
        <f>Schema!#REF!&amp;Schema!#REF!&amp;Schema!#REF!&amp;Schema!#REF!</f>
        <v>#REF!</v>
      </c>
      <c r="B422" t="e">
        <f t="shared" si="42"/>
        <v>#REF!</v>
      </c>
      <c r="C422" s="52" t="e">
        <f>IF(A422="","",IF(LEN(Schema!#REF!)=2,1,IF(LEN(Schema!#REF!)=2,10,IF(LEN(Schema!#REF!)=2,100,0))))</f>
        <v>#REF!</v>
      </c>
      <c r="D422" s="52" t="e">
        <f t="shared" si="43"/>
        <v>#REF!</v>
      </c>
      <c r="E422" s="52" t="e">
        <f>IF(A422="","",SUM(Tabel2[[#This Row],[I1]:[I2]]))</f>
        <v>#REF!</v>
      </c>
      <c r="F422" s="53" t="e">
        <f t="shared" si="44"/>
        <v>#REF!</v>
      </c>
      <c r="G422" s="53" t="e">
        <f t="shared" si="45"/>
        <v>#REF!</v>
      </c>
      <c r="H422" s="53" t="e">
        <f t="shared" si="46"/>
        <v>#REF!</v>
      </c>
      <c r="I422" s="53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">
      <c r="A423" t="e">
        <f>Schema!#REF!&amp;Schema!#REF!&amp;Schema!#REF!&amp;Schema!#REF!</f>
        <v>#REF!</v>
      </c>
      <c r="B423" t="e">
        <f t="shared" si="42"/>
        <v>#REF!</v>
      </c>
      <c r="C423" s="52" t="e">
        <f>IF(A423="","",IF(LEN(Schema!#REF!)=2,1,IF(LEN(Schema!#REF!)=2,10,IF(LEN(Schema!#REF!)=2,100,0))))</f>
        <v>#REF!</v>
      </c>
      <c r="D423" s="52" t="e">
        <f t="shared" si="43"/>
        <v>#REF!</v>
      </c>
      <c r="E423" s="52" t="e">
        <f>IF(A423="","",SUM(Tabel2[[#This Row],[I1]:[I2]]))</f>
        <v>#REF!</v>
      </c>
      <c r="F423" s="53" t="e">
        <f t="shared" si="44"/>
        <v>#REF!</v>
      </c>
      <c r="G423" s="53" t="e">
        <f t="shared" si="45"/>
        <v>#REF!</v>
      </c>
      <c r="H423" s="53" t="e">
        <f t="shared" si="46"/>
        <v>#REF!</v>
      </c>
      <c r="I423" s="53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">
      <c r="A424" t="e">
        <f>Schema!#REF!&amp;Schema!#REF!&amp;Schema!#REF!&amp;Schema!#REF!</f>
        <v>#REF!</v>
      </c>
      <c r="B424" t="e">
        <f t="shared" si="42"/>
        <v>#REF!</v>
      </c>
      <c r="C424" s="52" t="e">
        <f>IF(A424="","",IF(LEN(Schema!#REF!)=2,1,IF(LEN(Schema!#REF!)=2,10,IF(LEN(Schema!#REF!)=2,100,0))))</f>
        <v>#REF!</v>
      </c>
      <c r="D424" s="52" t="e">
        <f t="shared" si="43"/>
        <v>#REF!</v>
      </c>
      <c r="E424" s="52" t="e">
        <f>IF(A424="","",SUM(Tabel2[[#This Row],[I1]:[I2]]))</f>
        <v>#REF!</v>
      </c>
      <c r="F424" s="53" t="e">
        <f t="shared" si="44"/>
        <v>#REF!</v>
      </c>
      <c r="G424" s="53" t="e">
        <f t="shared" si="45"/>
        <v>#REF!</v>
      </c>
      <c r="H424" s="53" t="e">
        <f t="shared" si="46"/>
        <v>#REF!</v>
      </c>
      <c r="I424" s="53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">
      <c r="A425" t="e">
        <f>Schema!#REF!&amp;Schema!#REF!&amp;Schema!#REF!&amp;Schema!#REF!</f>
        <v>#REF!</v>
      </c>
      <c r="B425" t="e">
        <f t="shared" si="42"/>
        <v>#REF!</v>
      </c>
      <c r="C425" s="52" t="e">
        <f>IF(A425="","",IF(LEN(Schema!#REF!)=2,1,IF(LEN(Schema!#REF!)=2,10,IF(LEN(Schema!#REF!)=2,100,0))))</f>
        <v>#REF!</v>
      </c>
      <c r="D425" s="52" t="e">
        <f t="shared" si="43"/>
        <v>#REF!</v>
      </c>
      <c r="E425" s="52" t="e">
        <f>IF(A425="","",SUM(Tabel2[[#This Row],[I1]:[I2]]))</f>
        <v>#REF!</v>
      </c>
      <c r="F425" s="53" t="e">
        <f t="shared" si="44"/>
        <v>#REF!</v>
      </c>
      <c r="G425" s="53" t="e">
        <f t="shared" si="45"/>
        <v>#REF!</v>
      </c>
      <c r="H425" s="53" t="e">
        <f t="shared" si="46"/>
        <v>#REF!</v>
      </c>
      <c r="I425" s="53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">
      <c r="A426" t="e">
        <f>Schema!#REF!&amp;Schema!#REF!&amp;Schema!#REF!&amp;Schema!#REF!</f>
        <v>#REF!</v>
      </c>
      <c r="B426" t="e">
        <f t="shared" si="42"/>
        <v>#REF!</v>
      </c>
      <c r="C426" s="52" t="e">
        <f>IF(A426="","",IF(LEN(Schema!#REF!)=2,1,IF(LEN(Schema!#REF!)=2,10,IF(LEN(Schema!#REF!)=2,100,0))))</f>
        <v>#REF!</v>
      </c>
      <c r="D426" s="52" t="e">
        <f t="shared" si="43"/>
        <v>#REF!</v>
      </c>
      <c r="E426" s="52" t="e">
        <f>IF(A426="","",SUM(Tabel2[[#This Row],[I1]:[I2]]))</f>
        <v>#REF!</v>
      </c>
      <c r="F426" s="53" t="e">
        <f t="shared" si="44"/>
        <v>#REF!</v>
      </c>
      <c r="G426" s="53" t="e">
        <f t="shared" si="45"/>
        <v>#REF!</v>
      </c>
      <c r="H426" s="53" t="e">
        <f t="shared" si="46"/>
        <v>#REF!</v>
      </c>
      <c r="I426" s="53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">
      <c r="A427" t="e">
        <f>Schema!#REF!&amp;Schema!#REF!&amp;Schema!#REF!&amp;Schema!#REF!</f>
        <v>#REF!</v>
      </c>
      <c r="B427" t="e">
        <f t="shared" si="42"/>
        <v>#REF!</v>
      </c>
      <c r="C427" s="52" t="e">
        <f>IF(A427="","",IF(LEN(Schema!#REF!)=2,1,IF(LEN(Schema!#REF!)=2,10,IF(LEN(Schema!#REF!)=2,100,0))))</f>
        <v>#REF!</v>
      </c>
      <c r="D427" s="52" t="e">
        <f t="shared" si="43"/>
        <v>#REF!</v>
      </c>
      <c r="E427" s="52" t="e">
        <f>IF(A427="","",SUM(Tabel2[[#This Row],[I1]:[I2]]))</f>
        <v>#REF!</v>
      </c>
      <c r="F427" s="53" t="e">
        <f t="shared" si="44"/>
        <v>#REF!</v>
      </c>
      <c r="G427" s="53" t="e">
        <f t="shared" si="45"/>
        <v>#REF!</v>
      </c>
      <c r="H427" s="53" t="e">
        <f t="shared" si="46"/>
        <v>#REF!</v>
      </c>
      <c r="I427" s="53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">
      <c r="A428" t="e">
        <f>Schema!#REF!&amp;Schema!#REF!&amp;Schema!#REF!&amp;Schema!#REF!</f>
        <v>#REF!</v>
      </c>
      <c r="B428" t="e">
        <f t="shared" si="42"/>
        <v>#REF!</v>
      </c>
      <c r="C428" s="52" t="e">
        <f>IF(A428="","",IF(LEN(Schema!#REF!)=2,1,IF(LEN(Schema!#REF!)=2,10,IF(LEN(Schema!#REF!)=2,100,0))))</f>
        <v>#REF!</v>
      </c>
      <c r="D428" s="52" t="e">
        <f t="shared" si="43"/>
        <v>#REF!</v>
      </c>
      <c r="E428" s="52" t="e">
        <f>IF(A428="","",SUM(Tabel2[[#This Row],[I1]:[I2]]))</f>
        <v>#REF!</v>
      </c>
      <c r="F428" s="53" t="e">
        <f t="shared" si="44"/>
        <v>#REF!</v>
      </c>
      <c r="G428" s="53" t="e">
        <f t="shared" si="45"/>
        <v>#REF!</v>
      </c>
      <c r="H428" s="53" t="e">
        <f t="shared" si="46"/>
        <v>#REF!</v>
      </c>
      <c r="I428" s="53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">
      <c r="A429" t="e">
        <f>Schema!#REF!&amp;Schema!#REF!&amp;Schema!#REF!&amp;Schema!#REF!</f>
        <v>#REF!</v>
      </c>
      <c r="B429" t="e">
        <f t="shared" si="42"/>
        <v>#REF!</v>
      </c>
      <c r="C429" s="52" t="e">
        <f>IF(A429="","",IF(LEN(Schema!#REF!)=2,1,IF(LEN(Schema!#REF!)=2,10,IF(LEN(Schema!#REF!)=2,100,0))))</f>
        <v>#REF!</v>
      </c>
      <c r="D429" s="52" t="e">
        <f t="shared" si="43"/>
        <v>#REF!</v>
      </c>
      <c r="E429" s="52" t="e">
        <f>IF(A429="","",SUM(Tabel2[[#This Row],[I1]:[I2]]))</f>
        <v>#REF!</v>
      </c>
      <c r="F429" s="53" t="e">
        <f t="shared" si="44"/>
        <v>#REF!</v>
      </c>
      <c r="G429" s="53" t="e">
        <f t="shared" si="45"/>
        <v>#REF!</v>
      </c>
      <c r="H429" s="53" t="e">
        <f t="shared" si="46"/>
        <v>#REF!</v>
      </c>
      <c r="I429" s="53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">
      <c r="A430" t="e">
        <f>Schema!#REF!&amp;Schema!#REF!&amp;Schema!#REF!&amp;Schema!#REF!</f>
        <v>#REF!</v>
      </c>
      <c r="B430" t="e">
        <f t="shared" si="42"/>
        <v>#REF!</v>
      </c>
      <c r="C430" s="52" t="e">
        <f>IF(A430="","",IF(LEN(Schema!#REF!)=2,1,IF(LEN(Schema!#REF!)=2,10,IF(LEN(Schema!#REF!)=2,100,0))))</f>
        <v>#REF!</v>
      </c>
      <c r="D430" s="52" t="e">
        <f t="shared" si="43"/>
        <v>#REF!</v>
      </c>
      <c r="E430" s="52" t="e">
        <f>IF(A430="","",SUM(Tabel2[[#This Row],[I1]:[I2]]))</f>
        <v>#REF!</v>
      </c>
      <c r="F430" s="53" t="e">
        <f t="shared" si="44"/>
        <v>#REF!</v>
      </c>
      <c r="G430" s="53" t="e">
        <f t="shared" si="45"/>
        <v>#REF!</v>
      </c>
      <c r="H430" s="53" t="e">
        <f t="shared" si="46"/>
        <v>#REF!</v>
      </c>
      <c r="I430" s="53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">
      <c r="A431" t="e">
        <f>Schema!#REF!&amp;Schema!#REF!&amp;Schema!#REF!&amp;Schema!#REF!</f>
        <v>#REF!</v>
      </c>
      <c r="B431" t="e">
        <f t="shared" si="42"/>
        <v>#REF!</v>
      </c>
      <c r="C431" s="52" t="e">
        <f>IF(A431="","",IF(LEN(Schema!#REF!)=2,1,IF(LEN(Schema!#REF!)=2,10,IF(LEN(Schema!#REF!)=2,100,0))))</f>
        <v>#REF!</v>
      </c>
      <c r="D431" s="52" t="e">
        <f t="shared" si="43"/>
        <v>#REF!</v>
      </c>
      <c r="E431" s="52" t="e">
        <f>IF(A431="","",SUM(Tabel2[[#This Row],[I1]:[I2]]))</f>
        <v>#REF!</v>
      </c>
      <c r="F431" s="53" t="e">
        <f t="shared" si="44"/>
        <v>#REF!</v>
      </c>
      <c r="G431" s="53" t="e">
        <f t="shared" si="45"/>
        <v>#REF!</v>
      </c>
      <c r="H431" s="53" t="e">
        <f t="shared" si="46"/>
        <v>#REF!</v>
      </c>
      <c r="I431" s="53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">
      <c r="A432" t="e">
        <f>Schema!#REF!&amp;Schema!#REF!&amp;Schema!#REF!&amp;Schema!#REF!</f>
        <v>#REF!</v>
      </c>
      <c r="B432" t="e">
        <f t="shared" si="42"/>
        <v>#REF!</v>
      </c>
      <c r="C432" s="52" t="e">
        <f>IF(A432="","",IF(LEN(Schema!#REF!)=2,1,IF(LEN(Schema!#REF!)=2,10,IF(LEN(Schema!#REF!)=2,100,0))))</f>
        <v>#REF!</v>
      </c>
      <c r="D432" s="52" t="e">
        <f t="shared" si="43"/>
        <v>#REF!</v>
      </c>
      <c r="E432" s="52" t="e">
        <f>IF(A432="","",SUM(Tabel2[[#This Row],[I1]:[I2]]))</f>
        <v>#REF!</v>
      </c>
      <c r="F432" s="53" t="e">
        <f t="shared" si="44"/>
        <v>#REF!</v>
      </c>
      <c r="G432" s="53" t="e">
        <f t="shared" si="45"/>
        <v>#REF!</v>
      </c>
      <c r="H432" s="53" t="e">
        <f t="shared" si="46"/>
        <v>#REF!</v>
      </c>
      <c r="I432" s="53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">
      <c r="A433" t="e">
        <f>Schema!#REF!&amp;Schema!#REF!&amp;Schema!#REF!&amp;Schema!#REF!</f>
        <v>#REF!</v>
      </c>
      <c r="B433" t="e">
        <f t="shared" si="42"/>
        <v>#REF!</v>
      </c>
      <c r="C433" s="52" t="e">
        <f>IF(A433="","",IF(LEN(Schema!#REF!)=2,1,IF(LEN(Schema!#REF!)=2,10,IF(LEN(Schema!#REF!)=2,100,0))))</f>
        <v>#REF!</v>
      </c>
      <c r="D433" s="52" t="e">
        <f t="shared" si="43"/>
        <v>#REF!</v>
      </c>
      <c r="E433" s="52" t="e">
        <f>IF(A433="","",SUM(Tabel2[[#This Row],[I1]:[I2]]))</f>
        <v>#REF!</v>
      </c>
      <c r="F433" s="53" t="e">
        <f t="shared" si="44"/>
        <v>#REF!</v>
      </c>
      <c r="G433" s="53" t="e">
        <f t="shared" si="45"/>
        <v>#REF!</v>
      </c>
      <c r="H433" s="53" t="e">
        <f t="shared" si="46"/>
        <v>#REF!</v>
      </c>
      <c r="I433" s="53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">
      <c r="A434" t="e">
        <f>Schema!#REF!&amp;Schema!#REF!&amp;Schema!#REF!&amp;Schema!#REF!</f>
        <v>#REF!</v>
      </c>
      <c r="B434" t="e">
        <f t="shared" si="42"/>
        <v>#REF!</v>
      </c>
      <c r="C434" s="52" t="e">
        <f>IF(A434="","",IF(LEN(Schema!#REF!)=2,1,IF(LEN(Schema!#REF!)=2,10,IF(LEN(Schema!#REF!)=2,100,0))))</f>
        <v>#REF!</v>
      </c>
      <c r="D434" s="52" t="e">
        <f t="shared" si="43"/>
        <v>#REF!</v>
      </c>
      <c r="E434" s="52" t="e">
        <f>IF(A434="","",SUM(Tabel2[[#This Row],[I1]:[I2]]))</f>
        <v>#REF!</v>
      </c>
      <c r="F434" s="53" t="e">
        <f t="shared" si="44"/>
        <v>#REF!</v>
      </c>
      <c r="G434" s="53" t="e">
        <f t="shared" si="45"/>
        <v>#REF!</v>
      </c>
      <c r="H434" s="53" t="e">
        <f t="shared" si="46"/>
        <v>#REF!</v>
      </c>
      <c r="I434" s="53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">
      <c r="A435" t="e">
        <f>Schema!#REF!&amp;Schema!#REF!&amp;Schema!#REF!&amp;Schema!#REF!</f>
        <v>#REF!</v>
      </c>
      <c r="B435" t="e">
        <f t="shared" si="42"/>
        <v>#REF!</v>
      </c>
      <c r="C435" s="52" t="e">
        <f>IF(A435="","",IF(LEN(Schema!#REF!)=2,1,IF(LEN(Schema!#REF!)=2,10,IF(LEN(Schema!#REF!)=2,100,0))))</f>
        <v>#REF!</v>
      </c>
      <c r="D435" s="52" t="e">
        <f t="shared" si="43"/>
        <v>#REF!</v>
      </c>
      <c r="E435" s="52" t="e">
        <f>IF(A435="","",SUM(Tabel2[[#This Row],[I1]:[I2]]))</f>
        <v>#REF!</v>
      </c>
      <c r="F435" s="53" t="e">
        <f t="shared" si="44"/>
        <v>#REF!</v>
      </c>
      <c r="G435" s="53" t="e">
        <f t="shared" si="45"/>
        <v>#REF!</v>
      </c>
      <c r="H435" s="53" t="e">
        <f t="shared" si="46"/>
        <v>#REF!</v>
      </c>
      <c r="I435" s="53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">
      <c r="A436" t="e">
        <f>Schema!#REF!&amp;Schema!#REF!&amp;Schema!#REF!&amp;Schema!#REF!</f>
        <v>#REF!</v>
      </c>
      <c r="B436" t="e">
        <f t="shared" si="42"/>
        <v>#REF!</v>
      </c>
      <c r="C436" s="52" t="e">
        <f>IF(A436="","",IF(LEN(Schema!#REF!)=2,1,IF(LEN(Schema!#REF!)=2,10,IF(LEN(Schema!#REF!)=2,100,0))))</f>
        <v>#REF!</v>
      </c>
      <c r="D436" s="52" t="e">
        <f t="shared" si="43"/>
        <v>#REF!</v>
      </c>
      <c r="E436" s="52" t="e">
        <f>IF(A436="","",SUM(Tabel2[[#This Row],[I1]:[I2]]))</f>
        <v>#REF!</v>
      </c>
      <c r="F436" s="53" t="e">
        <f t="shared" si="44"/>
        <v>#REF!</v>
      </c>
      <c r="G436" s="53" t="e">
        <f t="shared" si="45"/>
        <v>#REF!</v>
      </c>
      <c r="H436" s="53" t="e">
        <f t="shared" si="46"/>
        <v>#REF!</v>
      </c>
      <c r="I436" s="53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">
      <c r="A437" t="e">
        <f>Schema!#REF!&amp;Schema!#REF!&amp;Schema!#REF!&amp;Schema!#REF!</f>
        <v>#REF!</v>
      </c>
      <c r="B437" t="e">
        <f t="shared" si="42"/>
        <v>#REF!</v>
      </c>
      <c r="C437" s="52" t="e">
        <f>IF(A437="","",IF(LEN(Schema!#REF!)=2,1,IF(LEN(Schema!#REF!)=2,10,IF(LEN(Schema!#REF!)=2,100,0))))</f>
        <v>#REF!</v>
      </c>
      <c r="D437" s="52" t="e">
        <f t="shared" si="43"/>
        <v>#REF!</v>
      </c>
      <c r="E437" s="52" t="e">
        <f>IF(A437="","",SUM(Tabel2[[#This Row],[I1]:[I2]]))</f>
        <v>#REF!</v>
      </c>
      <c r="F437" s="53" t="e">
        <f t="shared" si="44"/>
        <v>#REF!</v>
      </c>
      <c r="G437" s="53" t="e">
        <f t="shared" si="45"/>
        <v>#REF!</v>
      </c>
      <c r="H437" s="53" t="e">
        <f t="shared" si="46"/>
        <v>#REF!</v>
      </c>
      <c r="I437" s="53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">
      <c r="A438" t="e">
        <f>Schema!#REF!&amp;Schema!#REF!&amp;Schema!#REF!&amp;Schema!#REF!</f>
        <v>#REF!</v>
      </c>
      <c r="B438" t="e">
        <f t="shared" si="42"/>
        <v>#REF!</v>
      </c>
      <c r="C438" s="52" t="e">
        <f>IF(A438="","",IF(LEN(Schema!#REF!)=2,1,IF(LEN(Schema!#REF!)=2,10,IF(LEN(Schema!#REF!)=2,100,0))))</f>
        <v>#REF!</v>
      </c>
      <c r="D438" s="52" t="e">
        <f t="shared" si="43"/>
        <v>#REF!</v>
      </c>
      <c r="E438" s="52" t="e">
        <f>IF(A438="","",SUM(Tabel2[[#This Row],[I1]:[I2]]))</f>
        <v>#REF!</v>
      </c>
      <c r="F438" s="53" t="e">
        <f t="shared" si="44"/>
        <v>#REF!</v>
      </c>
      <c r="G438" s="53" t="e">
        <f t="shared" si="45"/>
        <v>#REF!</v>
      </c>
      <c r="H438" s="53" t="e">
        <f t="shared" si="46"/>
        <v>#REF!</v>
      </c>
      <c r="I438" s="53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">
      <c r="A439" t="e">
        <f>Schema!#REF!&amp;Schema!#REF!&amp;Schema!#REF!&amp;Schema!#REF!</f>
        <v>#REF!</v>
      </c>
      <c r="B439" t="e">
        <f t="shared" si="42"/>
        <v>#REF!</v>
      </c>
      <c r="C439" s="52" t="e">
        <f>IF(A439="","",IF(LEN(Schema!#REF!)=2,1,IF(LEN(Schema!#REF!)=2,10,IF(LEN(Schema!#REF!)=2,100,0))))</f>
        <v>#REF!</v>
      </c>
      <c r="D439" s="52" t="e">
        <f t="shared" si="43"/>
        <v>#REF!</v>
      </c>
      <c r="E439" s="52" t="e">
        <f>IF(A439="","",SUM(Tabel2[[#This Row],[I1]:[I2]]))</f>
        <v>#REF!</v>
      </c>
      <c r="F439" s="53" t="e">
        <f t="shared" si="44"/>
        <v>#REF!</v>
      </c>
      <c r="G439" s="53" t="e">
        <f t="shared" si="45"/>
        <v>#REF!</v>
      </c>
      <c r="H439" s="53" t="e">
        <f t="shared" si="46"/>
        <v>#REF!</v>
      </c>
      <c r="I439" s="53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">
      <c r="A440" t="e">
        <f>Schema!#REF!&amp;Schema!#REF!&amp;Schema!#REF!&amp;Schema!#REF!</f>
        <v>#REF!</v>
      </c>
      <c r="B440" t="e">
        <f t="shared" si="42"/>
        <v>#REF!</v>
      </c>
      <c r="C440" s="52" t="e">
        <f>IF(A440="","",IF(LEN(Schema!#REF!)=2,1,IF(LEN(Schema!#REF!)=2,10,IF(LEN(Schema!#REF!)=2,100,0))))</f>
        <v>#REF!</v>
      </c>
      <c r="D440" s="52" t="e">
        <f t="shared" si="43"/>
        <v>#REF!</v>
      </c>
      <c r="E440" s="52" t="e">
        <f>IF(A440="","",SUM(Tabel2[[#This Row],[I1]:[I2]]))</f>
        <v>#REF!</v>
      </c>
      <c r="F440" s="53" t="e">
        <f t="shared" si="44"/>
        <v>#REF!</v>
      </c>
      <c r="G440" s="53" t="e">
        <f t="shared" si="45"/>
        <v>#REF!</v>
      </c>
      <c r="H440" s="53" t="e">
        <f t="shared" si="46"/>
        <v>#REF!</v>
      </c>
      <c r="I440" s="53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">
      <c r="A441" t="e">
        <f>Schema!#REF!&amp;Schema!#REF!&amp;Schema!#REF!&amp;Schema!#REF!</f>
        <v>#REF!</v>
      </c>
      <c r="B441" t="e">
        <f t="shared" si="42"/>
        <v>#REF!</v>
      </c>
      <c r="C441" s="52" t="e">
        <f>IF(A441="","",IF(LEN(Schema!#REF!)=2,1,IF(LEN(Schema!#REF!)=2,10,IF(LEN(Schema!#REF!)=2,100,0))))</f>
        <v>#REF!</v>
      </c>
      <c r="D441" s="52" t="e">
        <f t="shared" si="43"/>
        <v>#REF!</v>
      </c>
      <c r="E441" s="52" t="e">
        <f>IF(A441="","",SUM(Tabel2[[#This Row],[I1]:[I2]]))</f>
        <v>#REF!</v>
      </c>
      <c r="F441" s="53" t="e">
        <f t="shared" si="44"/>
        <v>#REF!</v>
      </c>
      <c r="G441" s="53" t="e">
        <f t="shared" si="45"/>
        <v>#REF!</v>
      </c>
      <c r="H441" s="53" t="e">
        <f t="shared" si="46"/>
        <v>#REF!</v>
      </c>
      <c r="I441" s="53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">
      <c r="A442" t="e">
        <f>Schema!#REF!&amp;Schema!#REF!&amp;Schema!#REF!&amp;Schema!#REF!</f>
        <v>#REF!</v>
      </c>
      <c r="B442" t="e">
        <f t="shared" si="42"/>
        <v>#REF!</v>
      </c>
      <c r="C442" s="52" t="e">
        <f>IF(A442="","",IF(LEN(Schema!#REF!)=2,1,IF(LEN(Schema!#REF!)=2,10,IF(LEN(Schema!#REF!)=2,100,0))))</f>
        <v>#REF!</v>
      </c>
      <c r="D442" s="52" t="e">
        <f t="shared" si="43"/>
        <v>#REF!</v>
      </c>
      <c r="E442" s="52" t="e">
        <f>IF(A442="","",SUM(Tabel2[[#This Row],[I1]:[I2]]))</f>
        <v>#REF!</v>
      </c>
      <c r="F442" s="53" t="e">
        <f t="shared" si="44"/>
        <v>#REF!</v>
      </c>
      <c r="G442" s="53" t="e">
        <f t="shared" si="45"/>
        <v>#REF!</v>
      </c>
      <c r="H442" s="53" t="e">
        <f t="shared" si="46"/>
        <v>#REF!</v>
      </c>
      <c r="I442" s="53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">
      <c r="A443" t="e">
        <f>Schema!#REF!&amp;Schema!#REF!&amp;Schema!#REF!&amp;Schema!#REF!</f>
        <v>#REF!</v>
      </c>
      <c r="B443" t="e">
        <f t="shared" si="42"/>
        <v>#REF!</v>
      </c>
      <c r="C443" s="52" t="e">
        <f>IF(A443="","",IF(LEN(Schema!#REF!)=2,1,IF(LEN(Schema!#REF!)=2,10,IF(LEN(Schema!#REF!)=2,100,0))))</f>
        <v>#REF!</v>
      </c>
      <c r="D443" s="52" t="e">
        <f t="shared" si="43"/>
        <v>#REF!</v>
      </c>
      <c r="E443" s="52" t="e">
        <f>IF(A443="","",SUM(Tabel2[[#This Row],[I1]:[I2]]))</f>
        <v>#REF!</v>
      </c>
      <c r="F443" s="53" t="e">
        <f t="shared" si="44"/>
        <v>#REF!</v>
      </c>
      <c r="G443" s="53" t="e">
        <f t="shared" si="45"/>
        <v>#REF!</v>
      </c>
      <c r="H443" s="53" t="e">
        <f t="shared" si="46"/>
        <v>#REF!</v>
      </c>
      <c r="I443" s="53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">
      <c r="A444" t="e">
        <f>Schema!#REF!&amp;Schema!#REF!&amp;Schema!#REF!&amp;Schema!#REF!</f>
        <v>#REF!</v>
      </c>
      <c r="B444" t="e">
        <f t="shared" si="42"/>
        <v>#REF!</v>
      </c>
      <c r="C444" s="52" t="e">
        <f>IF(A444="","",IF(LEN(Schema!#REF!)=2,1,IF(LEN(Schema!#REF!)=2,10,IF(LEN(Schema!#REF!)=2,100,0))))</f>
        <v>#REF!</v>
      </c>
      <c r="D444" s="52" t="e">
        <f t="shared" si="43"/>
        <v>#REF!</v>
      </c>
      <c r="E444" s="52" t="e">
        <f>IF(A444="","",SUM(Tabel2[[#This Row],[I1]:[I2]]))</f>
        <v>#REF!</v>
      </c>
      <c r="F444" s="53" t="e">
        <f t="shared" si="44"/>
        <v>#REF!</v>
      </c>
      <c r="G444" s="53" t="e">
        <f t="shared" si="45"/>
        <v>#REF!</v>
      </c>
      <c r="H444" s="53" t="e">
        <f t="shared" si="46"/>
        <v>#REF!</v>
      </c>
      <c r="I444" s="53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">
      <c r="A445" t="e">
        <f>Schema!#REF!&amp;Schema!#REF!&amp;Schema!#REF!&amp;Schema!#REF!</f>
        <v>#REF!</v>
      </c>
      <c r="B445" t="e">
        <f t="shared" si="42"/>
        <v>#REF!</v>
      </c>
      <c r="C445" s="52" t="e">
        <f>IF(A445="","",IF(LEN(Schema!#REF!)=2,1,IF(LEN(Schema!#REF!)=2,10,IF(LEN(Schema!#REF!)=2,100,0))))</f>
        <v>#REF!</v>
      </c>
      <c r="D445" s="52" t="e">
        <f t="shared" si="43"/>
        <v>#REF!</v>
      </c>
      <c r="E445" s="52" t="e">
        <f>IF(A445="","",SUM(Tabel2[[#This Row],[I1]:[I2]]))</f>
        <v>#REF!</v>
      </c>
      <c r="F445" s="53" t="e">
        <f t="shared" si="44"/>
        <v>#REF!</v>
      </c>
      <c r="G445" s="53" t="e">
        <f t="shared" si="45"/>
        <v>#REF!</v>
      </c>
      <c r="H445" s="53" t="e">
        <f t="shared" si="46"/>
        <v>#REF!</v>
      </c>
      <c r="I445" s="53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">
      <c r="A446" t="e">
        <f>Schema!#REF!&amp;Schema!#REF!&amp;Schema!#REF!&amp;Schema!#REF!</f>
        <v>#REF!</v>
      </c>
      <c r="B446" t="e">
        <f t="shared" si="42"/>
        <v>#REF!</v>
      </c>
      <c r="C446" s="52" t="e">
        <f>IF(A446="","",IF(LEN(Schema!#REF!)=2,1,IF(LEN(Schema!#REF!)=2,10,IF(LEN(Schema!#REF!)=2,100,0))))</f>
        <v>#REF!</v>
      </c>
      <c r="D446" s="52" t="e">
        <f t="shared" si="43"/>
        <v>#REF!</v>
      </c>
      <c r="E446" s="52" t="e">
        <f>IF(A446="","",SUM(Tabel2[[#This Row],[I1]:[I2]]))</f>
        <v>#REF!</v>
      </c>
      <c r="F446" s="53" t="e">
        <f t="shared" si="44"/>
        <v>#REF!</v>
      </c>
      <c r="G446" s="53" t="e">
        <f t="shared" si="45"/>
        <v>#REF!</v>
      </c>
      <c r="H446" s="53" t="e">
        <f t="shared" si="46"/>
        <v>#REF!</v>
      </c>
      <c r="I446" s="53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">
      <c r="A447" t="e">
        <f>Schema!#REF!&amp;Schema!#REF!&amp;Schema!#REF!&amp;Schema!#REF!</f>
        <v>#REF!</v>
      </c>
      <c r="B447" t="e">
        <f t="shared" si="42"/>
        <v>#REF!</v>
      </c>
      <c r="C447" s="52" t="e">
        <f>IF(A447="","",IF(LEN(Schema!#REF!)=2,1,IF(LEN(Schema!#REF!)=2,10,IF(LEN(Schema!#REF!)=2,100,0))))</f>
        <v>#REF!</v>
      </c>
      <c r="D447" s="52" t="e">
        <f t="shared" si="43"/>
        <v>#REF!</v>
      </c>
      <c r="E447" s="52" t="e">
        <f>IF(A447="","",SUM(Tabel2[[#This Row],[I1]:[I2]]))</f>
        <v>#REF!</v>
      </c>
      <c r="F447" s="53" t="e">
        <f t="shared" si="44"/>
        <v>#REF!</v>
      </c>
      <c r="G447" s="53" t="e">
        <f t="shared" si="45"/>
        <v>#REF!</v>
      </c>
      <c r="H447" s="53" t="e">
        <f t="shared" si="46"/>
        <v>#REF!</v>
      </c>
      <c r="I447" s="53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">
      <c r="A448" t="e">
        <f>Schema!#REF!&amp;Schema!#REF!&amp;Schema!#REF!&amp;Schema!#REF!</f>
        <v>#REF!</v>
      </c>
      <c r="B448" t="e">
        <f t="shared" si="42"/>
        <v>#REF!</v>
      </c>
      <c r="C448" s="52" t="e">
        <f>IF(A448="","",IF(LEN(Schema!#REF!)=2,1,IF(LEN(Schema!#REF!)=2,10,IF(LEN(Schema!#REF!)=2,100,0))))</f>
        <v>#REF!</v>
      </c>
      <c r="D448" s="52" t="e">
        <f t="shared" si="43"/>
        <v>#REF!</v>
      </c>
      <c r="E448" s="52" t="e">
        <f>IF(A448="","",SUM(Tabel2[[#This Row],[I1]:[I2]]))</f>
        <v>#REF!</v>
      </c>
      <c r="F448" s="53" t="e">
        <f t="shared" si="44"/>
        <v>#REF!</v>
      </c>
      <c r="G448" s="53" t="e">
        <f t="shared" si="45"/>
        <v>#REF!</v>
      </c>
      <c r="H448" s="53" t="e">
        <f t="shared" si="46"/>
        <v>#REF!</v>
      </c>
      <c r="I448" s="53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">
      <c r="A449" t="e">
        <f>Schema!#REF!&amp;Schema!#REF!&amp;Schema!#REF!&amp;Schema!#REF!</f>
        <v>#REF!</v>
      </c>
      <c r="B449" t="e">
        <f t="shared" si="42"/>
        <v>#REF!</v>
      </c>
      <c r="C449" s="52" t="e">
        <f>IF(A449="","",IF(LEN(Schema!#REF!)=2,1,IF(LEN(Schema!#REF!)=2,10,IF(LEN(Schema!#REF!)=2,100,0))))</f>
        <v>#REF!</v>
      </c>
      <c r="D449" s="52" t="e">
        <f t="shared" si="43"/>
        <v>#REF!</v>
      </c>
      <c r="E449" s="52" t="e">
        <f>IF(A449="","",SUM(Tabel2[[#This Row],[I1]:[I2]]))</f>
        <v>#REF!</v>
      </c>
      <c r="F449" s="53" t="e">
        <f t="shared" si="44"/>
        <v>#REF!</v>
      </c>
      <c r="G449" s="53" t="e">
        <f t="shared" si="45"/>
        <v>#REF!</v>
      </c>
      <c r="H449" s="53" t="e">
        <f t="shared" si="46"/>
        <v>#REF!</v>
      </c>
      <c r="I449" s="53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">
      <c r="A450" t="e">
        <f>Schema!#REF!&amp;Schema!#REF!&amp;Schema!#REF!&amp;Schema!#REF!</f>
        <v>#REF!</v>
      </c>
      <c r="B450" t="e">
        <f t="shared" si="42"/>
        <v>#REF!</v>
      </c>
      <c r="C450" s="52" t="e">
        <f>IF(A450="","",IF(LEN(Schema!#REF!)=2,1,IF(LEN(Schema!#REF!)=2,10,IF(LEN(Schema!#REF!)=2,100,0))))</f>
        <v>#REF!</v>
      </c>
      <c r="D450" s="52" t="e">
        <f t="shared" si="43"/>
        <v>#REF!</v>
      </c>
      <c r="E450" s="52" t="e">
        <f>IF(A450="","",SUM(Tabel2[[#This Row],[I1]:[I2]]))</f>
        <v>#REF!</v>
      </c>
      <c r="F450" s="53" t="e">
        <f t="shared" si="44"/>
        <v>#REF!</v>
      </c>
      <c r="G450" s="53" t="e">
        <f t="shared" si="45"/>
        <v>#REF!</v>
      </c>
      <c r="H450" s="53" t="e">
        <f t="shared" si="46"/>
        <v>#REF!</v>
      </c>
      <c r="I450" s="53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52" t="e">
        <f>IF(A451="","",IF(LEN(Schema!#REF!)=2,1,IF(LEN(Schema!#REF!)=2,10,IF(LEN(Schema!#REF!)=2,100,0))))</f>
        <v>#REF!</v>
      </c>
      <c r="D451" s="52" t="e">
        <f t="shared" ref="D451:D514" si="49">IF(C451=0,D450,C451)</f>
        <v>#REF!</v>
      </c>
      <c r="E451" s="52" t="e">
        <f>IF(A451="","",SUM(Tabel2[[#This Row],[I1]:[I2]]))</f>
        <v>#REF!</v>
      </c>
      <c r="F451" s="53" t="e">
        <f t="shared" ref="F451:F514" si="50">IF(A451="","",IF(C451=1,B451,F450))</f>
        <v>#REF!</v>
      </c>
      <c r="G451" s="53" t="e">
        <f t="shared" ref="G451:G514" si="51">IF(C451=10,A451,IF(OR(C451=0,C451=100),G450,""))</f>
        <v>#REF!</v>
      </c>
      <c r="H451" s="53" t="e">
        <f t="shared" ref="H451:H514" si="52">IF(E451=200,B451,IF(C451=0,H450,""))</f>
        <v>#REF!</v>
      </c>
      <c r="I451" s="53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">
      <c r="A452" t="e">
        <f>Schema!#REF!&amp;Schema!#REF!&amp;Schema!#REF!&amp;Schema!#REF!</f>
        <v>#REF!</v>
      </c>
      <c r="B452" t="e">
        <f t="shared" si="48"/>
        <v>#REF!</v>
      </c>
      <c r="C452" s="52" t="e">
        <f>IF(A452="","",IF(LEN(Schema!#REF!)=2,1,IF(LEN(Schema!#REF!)=2,10,IF(LEN(Schema!#REF!)=2,100,0))))</f>
        <v>#REF!</v>
      </c>
      <c r="D452" s="52" t="e">
        <f t="shared" si="49"/>
        <v>#REF!</v>
      </c>
      <c r="E452" s="52" t="e">
        <f>IF(A452="","",SUM(Tabel2[[#This Row],[I1]:[I2]]))</f>
        <v>#REF!</v>
      </c>
      <c r="F452" s="53" t="e">
        <f t="shared" si="50"/>
        <v>#REF!</v>
      </c>
      <c r="G452" s="53" t="e">
        <f t="shared" si="51"/>
        <v>#REF!</v>
      </c>
      <c r="H452" s="53" t="e">
        <f t="shared" si="52"/>
        <v>#REF!</v>
      </c>
      <c r="I452" s="53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">
      <c r="A453" t="e">
        <f>Schema!#REF!&amp;Schema!#REF!&amp;Schema!#REF!&amp;Schema!#REF!</f>
        <v>#REF!</v>
      </c>
      <c r="B453" t="e">
        <f t="shared" si="48"/>
        <v>#REF!</v>
      </c>
      <c r="C453" s="52" t="e">
        <f>IF(A453="","",IF(LEN(Schema!#REF!)=2,1,IF(LEN(Schema!#REF!)=2,10,IF(LEN(Schema!#REF!)=2,100,0))))</f>
        <v>#REF!</v>
      </c>
      <c r="D453" s="52" t="e">
        <f t="shared" si="49"/>
        <v>#REF!</v>
      </c>
      <c r="E453" s="52" t="e">
        <f>IF(A453="","",SUM(Tabel2[[#This Row],[I1]:[I2]]))</f>
        <v>#REF!</v>
      </c>
      <c r="F453" s="53" t="e">
        <f t="shared" si="50"/>
        <v>#REF!</v>
      </c>
      <c r="G453" s="53" t="e">
        <f t="shared" si="51"/>
        <v>#REF!</v>
      </c>
      <c r="H453" s="53" t="e">
        <f t="shared" si="52"/>
        <v>#REF!</v>
      </c>
      <c r="I453" s="53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">
      <c r="A454" t="e">
        <f>Schema!#REF!&amp;Schema!#REF!&amp;Schema!#REF!&amp;Schema!#REF!</f>
        <v>#REF!</v>
      </c>
      <c r="B454" t="e">
        <f t="shared" si="48"/>
        <v>#REF!</v>
      </c>
      <c r="C454" s="52" t="e">
        <f>IF(A454="","",IF(LEN(Schema!#REF!)=2,1,IF(LEN(Schema!#REF!)=2,10,IF(LEN(Schema!#REF!)=2,100,0))))</f>
        <v>#REF!</v>
      </c>
      <c r="D454" s="52" t="e">
        <f t="shared" si="49"/>
        <v>#REF!</v>
      </c>
      <c r="E454" s="52" t="e">
        <f>IF(A454="","",SUM(Tabel2[[#This Row],[I1]:[I2]]))</f>
        <v>#REF!</v>
      </c>
      <c r="F454" s="53" t="e">
        <f t="shared" si="50"/>
        <v>#REF!</v>
      </c>
      <c r="G454" s="53" t="e">
        <f t="shared" si="51"/>
        <v>#REF!</v>
      </c>
      <c r="H454" s="53" t="e">
        <f t="shared" si="52"/>
        <v>#REF!</v>
      </c>
      <c r="I454" s="53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">
      <c r="A455" t="e">
        <f>Schema!#REF!&amp;Schema!#REF!&amp;Schema!#REF!&amp;Schema!#REF!</f>
        <v>#REF!</v>
      </c>
      <c r="B455" t="e">
        <f t="shared" si="48"/>
        <v>#REF!</v>
      </c>
      <c r="C455" s="52" t="e">
        <f>IF(A455="","",IF(LEN(Schema!#REF!)=2,1,IF(LEN(Schema!#REF!)=2,10,IF(LEN(Schema!#REF!)=2,100,0))))</f>
        <v>#REF!</v>
      </c>
      <c r="D455" s="52" t="e">
        <f t="shared" si="49"/>
        <v>#REF!</v>
      </c>
      <c r="E455" s="52" t="e">
        <f>IF(A455="","",SUM(Tabel2[[#This Row],[I1]:[I2]]))</f>
        <v>#REF!</v>
      </c>
      <c r="F455" s="53" t="e">
        <f t="shared" si="50"/>
        <v>#REF!</v>
      </c>
      <c r="G455" s="53" t="e">
        <f t="shared" si="51"/>
        <v>#REF!</v>
      </c>
      <c r="H455" s="53" t="e">
        <f t="shared" si="52"/>
        <v>#REF!</v>
      </c>
      <c r="I455" s="53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">
      <c r="A456" t="e">
        <f>Schema!#REF!&amp;Schema!#REF!&amp;Schema!#REF!&amp;Schema!#REF!</f>
        <v>#REF!</v>
      </c>
      <c r="B456" t="e">
        <f t="shared" si="48"/>
        <v>#REF!</v>
      </c>
      <c r="C456" s="52" t="e">
        <f>IF(A456="","",IF(LEN(Schema!#REF!)=2,1,IF(LEN(Schema!#REF!)=2,10,IF(LEN(Schema!#REF!)=2,100,0))))</f>
        <v>#REF!</v>
      </c>
      <c r="D456" s="52" t="e">
        <f t="shared" si="49"/>
        <v>#REF!</v>
      </c>
      <c r="E456" s="52" t="e">
        <f>IF(A456="","",SUM(Tabel2[[#This Row],[I1]:[I2]]))</f>
        <v>#REF!</v>
      </c>
      <c r="F456" s="53" t="e">
        <f t="shared" si="50"/>
        <v>#REF!</v>
      </c>
      <c r="G456" s="53" t="e">
        <f t="shared" si="51"/>
        <v>#REF!</v>
      </c>
      <c r="H456" s="53" t="e">
        <f t="shared" si="52"/>
        <v>#REF!</v>
      </c>
      <c r="I456" s="53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">
      <c r="A457" t="e">
        <f>Schema!#REF!&amp;Schema!#REF!&amp;Schema!#REF!&amp;Schema!#REF!</f>
        <v>#REF!</v>
      </c>
      <c r="B457" t="e">
        <f t="shared" si="48"/>
        <v>#REF!</v>
      </c>
      <c r="C457" s="52" t="e">
        <f>IF(A457="","",IF(LEN(Schema!#REF!)=2,1,IF(LEN(Schema!#REF!)=2,10,IF(LEN(Schema!#REF!)=2,100,0))))</f>
        <v>#REF!</v>
      </c>
      <c r="D457" s="52" t="e">
        <f t="shared" si="49"/>
        <v>#REF!</v>
      </c>
      <c r="E457" s="52" t="e">
        <f>IF(A457="","",SUM(Tabel2[[#This Row],[I1]:[I2]]))</f>
        <v>#REF!</v>
      </c>
      <c r="F457" s="53" t="e">
        <f t="shared" si="50"/>
        <v>#REF!</v>
      </c>
      <c r="G457" s="53" t="e">
        <f t="shared" si="51"/>
        <v>#REF!</v>
      </c>
      <c r="H457" s="53" t="e">
        <f t="shared" si="52"/>
        <v>#REF!</v>
      </c>
      <c r="I457" s="53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">
      <c r="A458" t="e">
        <f>Schema!#REF!&amp;Schema!#REF!&amp;Schema!#REF!&amp;Schema!#REF!</f>
        <v>#REF!</v>
      </c>
      <c r="B458" t="e">
        <f t="shared" si="48"/>
        <v>#REF!</v>
      </c>
      <c r="C458" s="52" t="e">
        <f>IF(A458="","",IF(LEN(Schema!#REF!)=2,1,IF(LEN(Schema!#REF!)=2,10,IF(LEN(Schema!#REF!)=2,100,0))))</f>
        <v>#REF!</v>
      </c>
      <c r="D458" s="52" t="e">
        <f t="shared" si="49"/>
        <v>#REF!</v>
      </c>
      <c r="E458" s="52" t="e">
        <f>IF(A458="","",SUM(Tabel2[[#This Row],[I1]:[I2]]))</f>
        <v>#REF!</v>
      </c>
      <c r="F458" s="53" t="e">
        <f t="shared" si="50"/>
        <v>#REF!</v>
      </c>
      <c r="G458" s="53" t="e">
        <f t="shared" si="51"/>
        <v>#REF!</v>
      </c>
      <c r="H458" s="53" t="e">
        <f t="shared" si="52"/>
        <v>#REF!</v>
      </c>
      <c r="I458" s="53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">
      <c r="A459" t="e">
        <f>Schema!#REF!&amp;Schema!#REF!&amp;Schema!#REF!&amp;Schema!#REF!</f>
        <v>#REF!</v>
      </c>
      <c r="B459" t="e">
        <f t="shared" si="48"/>
        <v>#REF!</v>
      </c>
      <c r="C459" s="52" t="e">
        <f>IF(A459="","",IF(LEN(Schema!#REF!)=2,1,IF(LEN(Schema!#REF!)=2,10,IF(LEN(Schema!#REF!)=2,100,0))))</f>
        <v>#REF!</v>
      </c>
      <c r="D459" s="52" t="e">
        <f t="shared" si="49"/>
        <v>#REF!</v>
      </c>
      <c r="E459" s="52" t="e">
        <f>IF(A459="","",SUM(Tabel2[[#This Row],[I1]:[I2]]))</f>
        <v>#REF!</v>
      </c>
      <c r="F459" s="53" t="e">
        <f t="shared" si="50"/>
        <v>#REF!</v>
      </c>
      <c r="G459" s="53" t="e">
        <f t="shared" si="51"/>
        <v>#REF!</v>
      </c>
      <c r="H459" s="53" t="e">
        <f t="shared" si="52"/>
        <v>#REF!</v>
      </c>
      <c r="I459" s="53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">
      <c r="A460" t="e">
        <f>Schema!#REF!&amp;Schema!#REF!&amp;Schema!#REF!&amp;Schema!#REF!</f>
        <v>#REF!</v>
      </c>
      <c r="B460" t="e">
        <f t="shared" si="48"/>
        <v>#REF!</v>
      </c>
      <c r="C460" s="52" t="e">
        <f>IF(A460="","",IF(LEN(Schema!#REF!)=2,1,IF(LEN(Schema!#REF!)=2,10,IF(LEN(Schema!#REF!)=2,100,0))))</f>
        <v>#REF!</v>
      </c>
      <c r="D460" s="52" t="e">
        <f t="shared" si="49"/>
        <v>#REF!</v>
      </c>
      <c r="E460" s="52" t="e">
        <f>IF(A460="","",SUM(Tabel2[[#This Row],[I1]:[I2]]))</f>
        <v>#REF!</v>
      </c>
      <c r="F460" s="53" t="e">
        <f t="shared" si="50"/>
        <v>#REF!</v>
      </c>
      <c r="G460" s="53" t="e">
        <f t="shared" si="51"/>
        <v>#REF!</v>
      </c>
      <c r="H460" s="53" t="e">
        <f t="shared" si="52"/>
        <v>#REF!</v>
      </c>
      <c r="I460" s="53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">
      <c r="A461" t="e">
        <f>Schema!#REF!&amp;Schema!#REF!&amp;Schema!#REF!&amp;Schema!#REF!</f>
        <v>#REF!</v>
      </c>
      <c r="B461" t="e">
        <f t="shared" si="48"/>
        <v>#REF!</v>
      </c>
      <c r="C461" s="52" t="e">
        <f>IF(A461="","",IF(LEN(Schema!#REF!)=2,1,IF(LEN(Schema!#REF!)=2,10,IF(LEN(Schema!#REF!)=2,100,0))))</f>
        <v>#REF!</v>
      </c>
      <c r="D461" s="52" t="e">
        <f t="shared" si="49"/>
        <v>#REF!</v>
      </c>
      <c r="E461" s="52" t="e">
        <f>IF(A461="","",SUM(Tabel2[[#This Row],[I1]:[I2]]))</f>
        <v>#REF!</v>
      </c>
      <c r="F461" s="53" t="e">
        <f t="shared" si="50"/>
        <v>#REF!</v>
      </c>
      <c r="G461" s="53" t="e">
        <f t="shared" si="51"/>
        <v>#REF!</v>
      </c>
      <c r="H461" s="53" t="e">
        <f t="shared" si="52"/>
        <v>#REF!</v>
      </c>
      <c r="I461" s="53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">
      <c r="A462" t="e">
        <f>Schema!#REF!&amp;Schema!#REF!&amp;Schema!#REF!&amp;Schema!#REF!</f>
        <v>#REF!</v>
      </c>
      <c r="B462" t="e">
        <f t="shared" si="48"/>
        <v>#REF!</v>
      </c>
      <c r="C462" s="52" t="e">
        <f>IF(A462="","",IF(LEN(Schema!#REF!)=2,1,IF(LEN(Schema!#REF!)=2,10,IF(LEN(Schema!#REF!)=2,100,0))))</f>
        <v>#REF!</v>
      </c>
      <c r="D462" s="52" t="e">
        <f t="shared" si="49"/>
        <v>#REF!</v>
      </c>
      <c r="E462" s="52" t="e">
        <f>IF(A462="","",SUM(Tabel2[[#This Row],[I1]:[I2]]))</f>
        <v>#REF!</v>
      </c>
      <c r="F462" s="53" t="e">
        <f t="shared" si="50"/>
        <v>#REF!</v>
      </c>
      <c r="G462" s="53" t="e">
        <f t="shared" si="51"/>
        <v>#REF!</v>
      </c>
      <c r="H462" s="53" t="e">
        <f t="shared" si="52"/>
        <v>#REF!</v>
      </c>
      <c r="I462" s="53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">
      <c r="A463" t="e">
        <f>Schema!#REF!&amp;Schema!#REF!&amp;Schema!#REF!&amp;Schema!#REF!</f>
        <v>#REF!</v>
      </c>
      <c r="B463" t="e">
        <f t="shared" si="48"/>
        <v>#REF!</v>
      </c>
      <c r="C463" s="52" t="e">
        <f>IF(A463="","",IF(LEN(Schema!#REF!)=2,1,IF(LEN(Schema!#REF!)=2,10,IF(LEN(Schema!#REF!)=2,100,0))))</f>
        <v>#REF!</v>
      </c>
      <c r="D463" s="52" t="e">
        <f t="shared" si="49"/>
        <v>#REF!</v>
      </c>
      <c r="E463" s="52" t="e">
        <f>IF(A463="","",SUM(Tabel2[[#This Row],[I1]:[I2]]))</f>
        <v>#REF!</v>
      </c>
      <c r="F463" s="53" t="e">
        <f t="shared" si="50"/>
        <v>#REF!</v>
      </c>
      <c r="G463" s="53" t="e">
        <f t="shared" si="51"/>
        <v>#REF!</v>
      </c>
      <c r="H463" s="53" t="e">
        <f t="shared" si="52"/>
        <v>#REF!</v>
      </c>
      <c r="I463" s="53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">
      <c r="A464" t="e">
        <f>Schema!#REF!&amp;Schema!#REF!&amp;Schema!#REF!&amp;Schema!#REF!</f>
        <v>#REF!</v>
      </c>
      <c r="B464" t="e">
        <f t="shared" si="48"/>
        <v>#REF!</v>
      </c>
      <c r="C464" s="52" t="e">
        <f>IF(A464="","",IF(LEN(Schema!#REF!)=2,1,IF(LEN(Schema!#REF!)=2,10,IF(LEN(Schema!#REF!)=2,100,0))))</f>
        <v>#REF!</v>
      </c>
      <c r="D464" s="52" t="e">
        <f t="shared" si="49"/>
        <v>#REF!</v>
      </c>
      <c r="E464" s="52" t="e">
        <f>IF(A464="","",SUM(Tabel2[[#This Row],[I1]:[I2]]))</f>
        <v>#REF!</v>
      </c>
      <c r="F464" s="53" t="e">
        <f t="shared" si="50"/>
        <v>#REF!</v>
      </c>
      <c r="G464" s="53" t="e">
        <f t="shared" si="51"/>
        <v>#REF!</v>
      </c>
      <c r="H464" s="53" t="e">
        <f t="shared" si="52"/>
        <v>#REF!</v>
      </c>
      <c r="I464" s="53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">
      <c r="A465" t="e">
        <f>Schema!#REF!&amp;Schema!#REF!&amp;Schema!#REF!&amp;Schema!#REF!</f>
        <v>#REF!</v>
      </c>
      <c r="B465" t="e">
        <f t="shared" si="48"/>
        <v>#REF!</v>
      </c>
      <c r="C465" s="52" t="e">
        <f>IF(A465="","",IF(LEN(Schema!#REF!)=2,1,IF(LEN(Schema!#REF!)=2,10,IF(LEN(Schema!#REF!)=2,100,0))))</f>
        <v>#REF!</v>
      </c>
      <c r="D465" s="52" t="e">
        <f t="shared" si="49"/>
        <v>#REF!</v>
      </c>
      <c r="E465" s="52" t="e">
        <f>IF(A465="","",SUM(Tabel2[[#This Row],[I1]:[I2]]))</f>
        <v>#REF!</v>
      </c>
      <c r="F465" s="53" t="e">
        <f t="shared" si="50"/>
        <v>#REF!</v>
      </c>
      <c r="G465" s="53" t="e">
        <f t="shared" si="51"/>
        <v>#REF!</v>
      </c>
      <c r="H465" s="53" t="e">
        <f t="shared" si="52"/>
        <v>#REF!</v>
      </c>
      <c r="I465" s="53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">
      <c r="A466" t="e">
        <f>Schema!#REF!&amp;Schema!#REF!&amp;Schema!#REF!&amp;Schema!#REF!</f>
        <v>#REF!</v>
      </c>
      <c r="B466" t="e">
        <f t="shared" si="48"/>
        <v>#REF!</v>
      </c>
      <c r="C466" s="52" t="e">
        <f>IF(A466="","",IF(LEN(Schema!#REF!)=2,1,IF(LEN(Schema!#REF!)=2,10,IF(LEN(Schema!#REF!)=2,100,0))))</f>
        <v>#REF!</v>
      </c>
      <c r="D466" s="52" t="e">
        <f t="shared" si="49"/>
        <v>#REF!</v>
      </c>
      <c r="E466" s="52" t="e">
        <f>IF(A466="","",SUM(Tabel2[[#This Row],[I1]:[I2]]))</f>
        <v>#REF!</v>
      </c>
      <c r="F466" s="53" t="e">
        <f t="shared" si="50"/>
        <v>#REF!</v>
      </c>
      <c r="G466" s="53" t="e">
        <f t="shared" si="51"/>
        <v>#REF!</v>
      </c>
      <c r="H466" s="53" t="e">
        <f t="shared" si="52"/>
        <v>#REF!</v>
      </c>
      <c r="I466" s="53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">
      <c r="A467" t="e">
        <f>Schema!#REF!&amp;Schema!#REF!&amp;Schema!#REF!&amp;Schema!#REF!</f>
        <v>#REF!</v>
      </c>
      <c r="B467" t="e">
        <f t="shared" si="48"/>
        <v>#REF!</v>
      </c>
      <c r="C467" s="52" t="e">
        <f>IF(A467="","",IF(LEN(Schema!#REF!)=2,1,IF(LEN(Schema!#REF!)=2,10,IF(LEN(Schema!#REF!)=2,100,0))))</f>
        <v>#REF!</v>
      </c>
      <c r="D467" s="52" t="e">
        <f t="shared" si="49"/>
        <v>#REF!</v>
      </c>
      <c r="E467" s="52" t="e">
        <f>IF(A467="","",SUM(Tabel2[[#This Row],[I1]:[I2]]))</f>
        <v>#REF!</v>
      </c>
      <c r="F467" s="53" t="e">
        <f t="shared" si="50"/>
        <v>#REF!</v>
      </c>
      <c r="G467" s="53" t="e">
        <f t="shared" si="51"/>
        <v>#REF!</v>
      </c>
      <c r="H467" s="53" t="e">
        <f t="shared" si="52"/>
        <v>#REF!</v>
      </c>
      <c r="I467" s="53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">
      <c r="A468" t="e">
        <f>Schema!#REF!&amp;Schema!#REF!&amp;Schema!#REF!&amp;Schema!#REF!</f>
        <v>#REF!</v>
      </c>
      <c r="B468" t="e">
        <f t="shared" si="48"/>
        <v>#REF!</v>
      </c>
      <c r="C468" s="52" t="e">
        <f>IF(A468="","",IF(LEN(Schema!#REF!)=2,1,IF(LEN(Schema!#REF!)=2,10,IF(LEN(Schema!#REF!)=2,100,0))))</f>
        <v>#REF!</v>
      </c>
      <c r="D468" s="52" t="e">
        <f t="shared" si="49"/>
        <v>#REF!</v>
      </c>
      <c r="E468" s="52" t="e">
        <f>IF(A468="","",SUM(Tabel2[[#This Row],[I1]:[I2]]))</f>
        <v>#REF!</v>
      </c>
      <c r="F468" s="53" t="e">
        <f t="shared" si="50"/>
        <v>#REF!</v>
      </c>
      <c r="G468" s="53" t="e">
        <f t="shared" si="51"/>
        <v>#REF!</v>
      </c>
      <c r="H468" s="53" t="e">
        <f t="shared" si="52"/>
        <v>#REF!</v>
      </c>
      <c r="I468" s="53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">
      <c r="A469" t="e">
        <f>Schema!#REF!&amp;Schema!#REF!&amp;Schema!#REF!&amp;Schema!#REF!</f>
        <v>#REF!</v>
      </c>
      <c r="B469" t="e">
        <f t="shared" si="48"/>
        <v>#REF!</v>
      </c>
      <c r="C469" s="52" t="e">
        <f>IF(A469="","",IF(LEN(Schema!#REF!)=2,1,IF(LEN(Schema!#REF!)=2,10,IF(LEN(Schema!#REF!)=2,100,0))))</f>
        <v>#REF!</v>
      </c>
      <c r="D469" s="52" t="e">
        <f t="shared" si="49"/>
        <v>#REF!</v>
      </c>
      <c r="E469" s="52" t="e">
        <f>IF(A469="","",SUM(Tabel2[[#This Row],[I1]:[I2]]))</f>
        <v>#REF!</v>
      </c>
      <c r="F469" s="53" t="e">
        <f t="shared" si="50"/>
        <v>#REF!</v>
      </c>
      <c r="G469" s="53" t="e">
        <f t="shared" si="51"/>
        <v>#REF!</v>
      </c>
      <c r="H469" s="53" t="e">
        <f t="shared" si="52"/>
        <v>#REF!</v>
      </c>
      <c r="I469" s="53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">
      <c r="A470" t="e">
        <f>Schema!#REF!&amp;Schema!#REF!&amp;Schema!#REF!&amp;Schema!#REF!</f>
        <v>#REF!</v>
      </c>
      <c r="B470" t="e">
        <f t="shared" si="48"/>
        <v>#REF!</v>
      </c>
      <c r="C470" s="52" t="e">
        <f>IF(A470="","",IF(LEN(Schema!#REF!)=2,1,IF(LEN(Schema!#REF!)=2,10,IF(LEN(Schema!#REF!)=2,100,0))))</f>
        <v>#REF!</v>
      </c>
      <c r="D470" s="52" t="e">
        <f t="shared" si="49"/>
        <v>#REF!</v>
      </c>
      <c r="E470" s="52" t="e">
        <f>IF(A470="","",SUM(Tabel2[[#This Row],[I1]:[I2]]))</f>
        <v>#REF!</v>
      </c>
      <c r="F470" s="53" t="e">
        <f t="shared" si="50"/>
        <v>#REF!</v>
      </c>
      <c r="G470" s="53" t="e">
        <f t="shared" si="51"/>
        <v>#REF!</v>
      </c>
      <c r="H470" s="53" t="e">
        <f t="shared" si="52"/>
        <v>#REF!</v>
      </c>
      <c r="I470" s="53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">
      <c r="A471" t="e">
        <f>Schema!#REF!&amp;Schema!#REF!&amp;Schema!#REF!&amp;Schema!#REF!</f>
        <v>#REF!</v>
      </c>
      <c r="B471" t="e">
        <f t="shared" si="48"/>
        <v>#REF!</v>
      </c>
      <c r="C471" s="52" t="e">
        <f>IF(A471="","",IF(LEN(Schema!#REF!)=2,1,IF(LEN(Schema!#REF!)=2,10,IF(LEN(Schema!#REF!)=2,100,0))))</f>
        <v>#REF!</v>
      </c>
      <c r="D471" s="52" t="e">
        <f t="shared" si="49"/>
        <v>#REF!</v>
      </c>
      <c r="E471" s="52" t="e">
        <f>IF(A471="","",SUM(Tabel2[[#This Row],[I1]:[I2]]))</f>
        <v>#REF!</v>
      </c>
      <c r="F471" s="53" t="e">
        <f t="shared" si="50"/>
        <v>#REF!</v>
      </c>
      <c r="G471" s="53" t="e">
        <f t="shared" si="51"/>
        <v>#REF!</v>
      </c>
      <c r="H471" s="53" t="e">
        <f t="shared" si="52"/>
        <v>#REF!</v>
      </c>
      <c r="I471" s="53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">
      <c r="A472" t="e">
        <f>Schema!#REF!&amp;Schema!#REF!&amp;Schema!#REF!&amp;Schema!#REF!</f>
        <v>#REF!</v>
      </c>
      <c r="B472" t="e">
        <f t="shared" si="48"/>
        <v>#REF!</v>
      </c>
      <c r="C472" s="52" t="e">
        <f>IF(A472="","",IF(LEN(Schema!#REF!)=2,1,IF(LEN(Schema!#REF!)=2,10,IF(LEN(Schema!#REF!)=2,100,0))))</f>
        <v>#REF!</v>
      </c>
      <c r="D472" s="52" t="e">
        <f t="shared" si="49"/>
        <v>#REF!</v>
      </c>
      <c r="E472" s="52" t="e">
        <f>IF(A472="","",SUM(Tabel2[[#This Row],[I1]:[I2]]))</f>
        <v>#REF!</v>
      </c>
      <c r="F472" s="53" t="e">
        <f t="shared" si="50"/>
        <v>#REF!</v>
      </c>
      <c r="G472" s="53" t="e">
        <f t="shared" si="51"/>
        <v>#REF!</v>
      </c>
      <c r="H472" s="53" t="e">
        <f t="shared" si="52"/>
        <v>#REF!</v>
      </c>
      <c r="I472" s="53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">
      <c r="A473" t="e">
        <f>Schema!#REF!&amp;Schema!#REF!&amp;Schema!#REF!&amp;Schema!#REF!</f>
        <v>#REF!</v>
      </c>
      <c r="B473" t="e">
        <f t="shared" si="48"/>
        <v>#REF!</v>
      </c>
      <c r="C473" s="52" t="e">
        <f>IF(A473="","",IF(LEN(Schema!#REF!)=2,1,IF(LEN(Schema!#REF!)=2,10,IF(LEN(Schema!#REF!)=2,100,0))))</f>
        <v>#REF!</v>
      </c>
      <c r="D473" s="52" t="e">
        <f t="shared" si="49"/>
        <v>#REF!</v>
      </c>
      <c r="E473" s="52" t="e">
        <f>IF(A473="","",SUM(Tabel2[[#This Row],[I1]:[I2]]))</f>
        <v>#REF!</v>
      </c>
      <c r="F473" s="53" t="e">
        <f t="shared" si="50"/>
        <v>#REF!</v>
      </c>
      <c r="G473" s="53" t="e">
        <f t="shared" si="51"/>
        <v>#REF!</v>
      </c>
      <c r="H473" s="53" t="e">
        <f t="shared" si="52"/>
        <v>#REF!</v>
      </c>
      <c r="I473" s="53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">
      <c r="A474" t="e">
        <f>Schema!#REF!&amp;Schema!#REF!&amp;Schema!#REF!&amp;Schema!#REF!</f>
        <v>#REF!</v>
      </c>
      <c r="B474" t="e">
        <f t="shared" si="48"/>
        <v>#REF!</v>
      </c>
      <c r="C474" s="52" t="e">
        <f>IF(A474="","",IF(LEN(Schema!#REF!)=2,1,IF(LEN(Schema!#REF!)=2,10,IF(LEN(Schema!#REF!)=2,100,0))))</f>
        <v>#REF!</v>
      </c>
      <c r="D474" s="52" t="e">
        <f t="shared" si="49"/>
        <v>#REF!</v>
      </c>
      <c r="E474" s="52" t="e">
        <f>IF(A474="","",SUM(Tabel2[[#This Row],[I1]:[I2]]))</f>
        <v>#REF!</v>
      </c>
      <c r="F474" s="53" t="e">
        <f t="shared" si="50"/>
        <v>#REF!</v>
      </c>
      <c r="G474" s="53" t="e">
        <f t="shared" si="51"/>
        <v>#REF!</v>
      </c>
      <c r="H474" s="53" t="e">
        <f t="shared" si="52"/>
        <v>#REF!</v>
      </c>
      <c r="I474" s="53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">
      <c r="A475" t="e">
        <f>Schema!#REF!&amp;Schema!#REF!&amp;Schema!#REF!&amp;Schema!#REF!</f>
        <v>#REF!</v>
      </c>
      <c r="B475" t="e">
        <f t="shared" si="48"/>
        <v>#REF!</v>
      </c>
      <c r="C475" s="52" t="e">
        <f>IF(A475="","",IF(LEN(Schema!#REF!)=2,1,IF(LEN(Schema!#REF!)=2,10,IF(LEN(Schema!#REF!)=2,100,0))))</f>
        <v>#REF!</v>
      </c>
      <c r="D475" s="52" t="e">
        <f t="shared" si="49"/>
        <v>#REF!</v>
      </c>
      <c r="E475" s="52" t="e">
        <f>IF(A475="","",SUM(Tabel2[[#This Row],[I1]:[I2]]))</f>
        <v>#REF!</v>
      </c>
      <c r="F475" s="53" t="e">
        <f t="shared" si="50"/>
        <v>#REF!</v>
      </c>
      <c r="G475" s="53" t="e">
        <f t="shared" si="51"/>
        <v>#REF!</v>
      </c>
      <c r="H475" s="53" t="e">
        <f t="shared" si="52"/>
        <v>#REF!</v>
      </c>
      <c r="I475" s="53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">
      <c r="A476" t="e">
        <f>Schema!#REF!&amp;Schema!#REF!&amp;Schema!#REF!&amp;Schema!#REF!</f>
        <v>#REF!</v>
      </c>
      <c r="B476" t="e">
        <f t="shared" si="48"/>
        <v>#REF!</v>
      </c>
      <c r="C476" s="52" t="e">
        <f>IF(A476="","",IF(LEN(Schema!#REF!)=2,1,IF(LEN(Schema!#REF!)=2,10,IF(LEN(Schema!#REF!)=2,100,0))))</f>
        <v>#REF!</v>
      </c>
      <c r="D476" s="52" t="e">
        <f t="shared" si="49"/>
        <v>#REF!</v>
      </c>
      <c r="E476" s="52" t="e">
        <f>IF(A476="","",SUM(Tabel2[[#This Row],[I1]:[I2]]))</f>
        <v>#REF!</v>
      </c>
      <c r="F476" s="53" t="e">
        <f t="shared" si="50"/>
        <v>#REF!</v>
      </c>
      <c r="G476" s="53" t="e">
        <f t="shared" si="51"/>
        <v>#REF!</v>
      </c>
      <c r="H476" s="53" t="e">
        <f t="shared" si="52"/>
        <v>#REF!</v>
      </c>
      <c r="I476" s="53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">
      <c r="A477" t="e">
        <f>Schema!#REF!&amp;Schema!#REF!&amp;Schema!#REF!&amp;Schema!#REF!</f>
        <v>#REF!</v>
      </c>
      <c r="B477" t="e">
        <f t="shared" si="48"/>
        <v>#REF!</v>
      </c>
      <c r="C477" s="52" t="e">
        <f>IF(A477="","",IF(LEN(Schema!#REF!)=2,1,IF(LEN(Schema!#REF!)=2,10,IF(LEN(Schema!#REF!)=2,100,0))))</f>
        <v>#REF!</v>
      </c>
      <c r="D477" s="52" t="e">
        <f t="shared" si="49"/>
        <v>#REF!</v>
      </c>
      <c r="E477" s="52" t="e">
        <f>IF(A477="","",SUM(Tabel2[[#This Row],[I1]:[I2]]))</f>
        <v>#REF!</v>
      </c>
      <c r="F477" s="53" t="e">
        <f t="shared" si="50"/>
        <v>#REF!</v>
      </c>
      <c r="G477" s="53" t="e">
        <f t="shared" si="51"/>
        <v>#REF!</v>
      </c>
      <c r="H477" s="53" t="e">
        <f t="shared" si="52"/>
        <v>#REF!</v>
      </c>
      <c r="I477" s="53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">
      <c r="A478" t="e">
        <f>Schema!#REF!&amp;Schema!#REF!&amp;Schema!#REF!&amp;Schema!#REF!</f>
        <v>#REF!</v>
      </c>
      <c r="B478" t="e">
        <f t="shared" si="48"/>
        <v>#REF!</v>
      </c>
      <c r="C478" s="52" t="e">
        <f>IF(A478="","",IF(LEN(Schema!#REF!)=2,1,IF(LEN(Schema!#REF!)=2,10,IF(LEN(Schema!#REF!)=2,100,0))))</f>
        <v>#REF!</v>
      </c>
      <c r="D478" s="52" t="e">
        <f t="shared" si="49"/>
        <v>#REF!</v>
      </c>
      <c r="E478" s="52" t="e">
        <f>IF(A478="","",SUM(Tabel2[[#This Row],[I1]:[I2]]))</f>
        <v>#REF!</v>
      </c>
      <c r="F478" s="53" t="e">
        <f t="shared" si="50"/>
        <v>#REF!</v>
      </c>
      <c r="G478" s="53" t="e">
        <f t="shared" si="51"/>
        <v>#REF!</v>
      </c>
      <c r="H478" s="53" t="e">
        <f t="shared" si="52"/>
        <v>#REF!</v>
      </c>
      <c r="I478" s="53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">
      <c r="A479" t="e">
        <f>Schema!#REF!&amp;Schema!#REF!&amp;Schema!#REF!&amp;Schema!#REF!</f>
        <v>#REF!</v>
      </c>
      <c r="B479" t="e">
        <f t="shared" si="48"/>
        <v>#REF!</v>
      </c>
      <c r="C479" s="52" t="e">
        <f>IF(A479="","",IF(LEN(Schema!#REF!)=2,1,IF(LEN(Schema!#REF!)=2,10,IF(LEN(Schema!#REF!)=2,100,0))))</f>
        <v>#REF!</v>
      </c>
      <c r="D479" s="52" t="e">
        <f t="shared" si="49"/>
        <v>#REF!</v>
      </c>
      <c r="E479" s="52" t="e">
        <f>IF(A479="","",SUM(Tabel2[[#This Row],[I1]:[I2]]))</f>
        <v>#REF!</v>
      </c>
      <c r="F479" s="53" t="e">
        <f t="shared" si="50"/>
        <v>#REF!</v>
      </c>
      <c r="G479" s="53" t="e">
        <f t="shared" si="51"/>
        <v>#REF!</v>
      </c>
      <c r="H479" s="53" t="e">
        <f t="shared" si="52"/>
        <v>#REF!</v>
      </c>
      <c r="I479" s="53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">
      <c r="A480" t="e">
        <f>Schema!#REF!&amp;Schema!#REF!&amp;Schema!#REF!&amp;Schema!#REF!</f>
        <v>#REF!</v>
      </c>
      <c r="B480" t="e">
        <f t="shared" si="48"/>
        <v>#REF!</v>
      </c>
      <c r="C480" s="52" t="e">
        <f>IF(A480="","",IF(LEN(Schema!#REF!)=2,1,IF(LEN(Schema!#REF!)=2,10,IF(LEN(Schema!#REF!)=2,100,0))))</f>
        <v>#REF!</v>
      </c>
      <c r="D480" s="52" t="e">
        <f t="shared" si="49"/>
        <v>#REF!</v>
      </c>
      <c r="E480" s="52" t="e">
        <f>IF(A480="","",SUM(Tabel2[[#This Row],[I1]:[I2]]))</f>
        <v>#REF!</v>
      </c>
      <c r="F480" s="53" t="e">
        <f t="shared" si="50"/>
        <v>#REF!</v>
      </c>
      <c r="G480" s="53" t="e">
        <f t="shared" si="51"/>
        <v>#REF!</v>
      </c>
      <c r="H480" s="53" t="e">
        <f t="shared" si="52"/>
        <v>#REF!</v>
      </c>
      <c r="I480" s="53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">
      <c r="A481" t="e">
        <f>Schema!#REF!&amp;Schema!#REF!&amp;Schema!#REF!&amp;Schema!#REF!</f>
        <v>#REF!</v>
      </c>
      <c r="B481" t="e">
        <f t="shared" si="48"/>
        <v>#REF!</v>
      </c>
      <c r="C481" s="52" t="e">
        <f>IF(A481="","",IF(LEN(Schema!#REF!)=2,1,IF(LEN(Schema!#REF!)=2,10,IF(LEN(Schema!#REF!)=2,100,0))))</f>
        <v>#REF!</v>
      </c>
      <c r="D481" s="52" t="e">
        <f t="shared" si="49"/>
        <v>#REF!</v>
      </c>
      <c r="E481" s="52" t="e">
        <f>IF(A481="","",SUM(Tabel2[[#This Row],[I1]:[I2]]))</f>
        <v>#REF!</v>
      </c>
      <c r="F481" s="53" t="e">
        <f t="shared" si="50"/>
        <v>#REF!</v>
      </c>
      <c r="G481" s="53" t="e">
        <f t="shared" si="51"/>
        <v>#REF!</v>
      </c>
      <c r="H481" s="53" t="e">
        <f t="shared" si="52"/>
        <v>#REF!</v>
      </c>
      <c r="I481" s="53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">
      <c r="A482" t="e">
        <f>Schema!#REF!&amp;Schema!#REF!&amp;Schema!#REF!&amp;Schema!#REF!</f>
        <v>#REF!</v>
      </c>
      <c r="B482" t="e">
        <f t="shared" si="48"/>
        <v>#REF!</v>
      </c>
      <c r="C482" s="52" t="e">
        <f>IF(A482="","",IF(LEN(Schema!#REF!)=2,1,IF(LEN(Schema!#REF!)=2,10,IF(LEN(Schema!#REF!)=2,100,0))))</f>
        <v>#REF!</v>
      </c>
      <c r="D482" s="52" t="e">
        <f t="shared" si="49"/>
        <v>#REF!</v>
      </c>
      <c r="E482" s="52" t="e">
        <f>IF(A482="","",SUM(Tabel2[[#This Row],[I1]:[I2]]))</f>
        <v>#REF!</v>
      </c>
      <c r="F482" s="53" t="e">
        <f t="shared" si="50"/>
        <v>#REF!</v>
      </c>
      <c r="G482" s="53" t="e">
        <f t="shared" si="51"/>
        <v>#REF!</v>
      </c>
      <c r="H482" s="53" t="e">
        <f t="shared" si="52"/>
        <v>#REF!</v>
      </c>
      <c r="I482" s="53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">
      <c r="A483" t="e">
        <f>Schema!#REF!&amp;Schema!#REF!&amp;Schema!#REF!&amp;Schema!#REF!</f>
        <v>#REF!</v>
      </c>
      <c r="B483" t="e">
        <f t="shared" si="48"/>
        <v>#REF!</v>
      </c>
      <c r="C483" s="52" t="e">
        <f>IF(A483="","",IF(LEN(Schema!#REF!)=2,1,IF(LEN(Schema!#REF!)=2,10,IF(LEN(Schema!#REF!)=2,100,0))))</f>
        <v>#REF!</v>
      </c>
      <c r="D483" s="52" t="e">
        <f t="shared" si="49"/>
        <v>#REF!</v>
      </c>
      <c r="E483" s="52" t="e">
        <f>IF(A483="","",SUM(Tabel2[[#This Row],[I1]:[I2]]))</f>
        <v>#REF!</v>
      </c>
      <c r="F483" s="53" t="e">
        <f t="shared" si="50"/>
        <v>#REF!</v>
      </c>
      <c r="G483" s="53" t="e">
        <f t="shared" si="51"/>
        <v>#REF!</v>
      </c>
      <c r="H483" s="53" t="e">
        <f t="shared" si="52"/>
        <v>#REF!</v>
      </c>
      <c r="I483" s="53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">
      <c r="A484" t="e">
        <f>Schema!#REF!&amp;Schema!#REF!&amp;Schema!#REF!&amp;Schema!#REF!</f>
        <v>#REF!</v>
      </c>
      <c r="B484" t="e">
        <f t="shared" si="48"/>
        <v>#REF!</v>
      </c>
      <c r="C484" s="52" t="e">
        <f>IF(A484="","",IF(LEN(Schema!#REF!)=2,1,IF(LEN(Schema!#REF!)=2,10,IF(LEN(Schema!#REF!)=2,100,0))))</f>
        <v>#REF!</v>
      </c>
      <c r="D484" s="52" t="e">
        <f t="shared" si="49"/>
        <v>#REF!</v>
      </c>
      <c r="E484" s="52" t="e">
        <f>IF(A484="","",SUM(Tabel2[[#This Row],[I1]:[I2]]))</f>
        <v>#REF!</v>
      </c>
      <c r="F484" s="53" t="e">
        <f t="shared" si="50"/>
        <v>#REF!</v>
      </c>
      <c r="G484" s="53" t="e">
        <f t="shared" si="51"/>
        <v>#REF!</v>
      </c>
      <c r="H484" s="53" t="e">
        <f t="shared" si="52"/>
        <v>#REF!</v>
      </c>
      <c r="I484" s="53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">
      <c r="A485" t="e">
        <f>Schema!#REF!&amp;Schema!#REF!&amp;Schema!#REF!&amp;Schema!#REF!</f>
        <v>#REF!</v>
      </c>
      <c r="B485" t="e">
        <f t="shared" si="48"/>
        <v>#REF!</v>
      </c>
      <c r="C485" s="52" t="e">
        <f>IF(A485="","",IF(LEN(Schema!#REF!)=2,1,IF(LEN(Schema!#REF!)=2,10,IF(LEN(Schema!#REF!)=2,100,0))))</f>
        <v>#REF!</v>
      </c>
      <c r="D485" s="52" t="e">
        <f t="shared" si="49"/>
        <v>#REF!</v>
      </c>
      <c r="E485" s="52" t="e">
        <f>IF(A485="","",SUM(Tabel2[[#This Row],[I1]:[I2]]))</f>
        <v>#REF!</v>
      </c>
      <c r="F485" s="53" t="e">
        <f t="shared" si="50"/>
        <v>#REF!</v>
      </c>
      <c r="G485" s="53" t="e">
        <f t="shared" si="51"/>
        <v>#REF!</v>
      </c>
      <c r="H485" s="53" t="e">
        <f t="shared" si="52"/>
        <v>#REF!</v>
      </c>
      <c r="I485" s="53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">
      <c r="A486" t="e">
        <f>Schema!#REF!&amp;Schema!#REF!&amp;Schema!#REF!&amp;Schema!#REF!</f>
        <v>#REF!</v>
      </c>
      <c r="B486" t="e">
        <f t="shared" si="48"/>
        <v>#REF!</v>
      </c>
      <c r="C486" s="52" t="e">
        <f>IF(A486="","",IF(LEN(Schema!#REF!)=2,1,IF(LEN(Schema!#REF!)=2,10,IF(LEN(Schema!#REF!)=2,100,0))))</f>
        <v>#REF!</v>
      </c>
      <c r="D486" s="52" t="e">
        <f t="shared" si="49"/>
        <v>#REF!</v>
      </c>
      <c r="E486" s="52" t="e">
        <f>IF(A486="","",SUM(Tabel2[[#This Row],[I1]:[I2]]))</f>
        <v>#REF!</v>
      </c>
      <c r="F486" s="53" t="e">
        <f t="shared" si="50"/>
        <v>#REF!</v>
      </c>
      <c r="G486" s="53" t="e">
        <f t="shared" si="51"/>
        <v>#REF!</v>
      </c>
      <c r="H486" s="53" t="e">
        <f t="shared" si="52"/>
        <v>#REF!</v>
      </c>
      <c r="I486" s="53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">
      <c r="A487" t="e">
        <f>Schema!#REF!&amp;Schema!#REF!&amp;Schema!#REF!&amp;Schema!#REF!</f>
        <v>#REF!</v>
      </c>
      <c r="B487" t="e">
        <f t="shared" si="48"/>
        <v>#REF!</v>
      </c>
      <c r="C487" s="52" t="e">
        <f>IF(A487="","",IF(LEN(Schema!#REF!)=2,1,IF(LEN(Schema!#REF!)=2,10,IF(LEN(Schema!#REF!)=2,100,0))))</f>
        <v>#REF!</v>
      </c>
      <c r="D487" s="52" t="e">
        <f t="shared" si="49"/>
        <v>#REF!</v>
      </c>
      <c r="E487" s="52" t="e">
        <f>IF(A487="","",SUM(Tabel2[[#This Row],[I1]:[I2]]))</f>
        <v>#REF!</v>
      </c>
      <c r="F487" s="53" t="e">
        <f t="shared" si="50"/>
        <v>#REF!</v>
      </c>
      <c r="G487" s="53" t="e">
        <f t="shared" si="51"/>
        <v>#REF!</v>
      </c>
      <c r="H487" s="53" t="e">
        <f t="shared" si="52"/>
        <v>#REF!</v>
      </c>
      <c r="I487" s="53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">
      <c r="A488" t="e">
        <f>Schema!#REF!&amp;Schema!#REF!&amp;Schema!#REF!&amp;Schema!#REF!</f>
        <v>#REF!</v>
      </c>
      <c r="B488" t="e">
        <f t="shared" si="48"/>
        <v>#REF!</v>
      </c>
      <c r="C488" s="52" t="e">
        <f>IF(A488="","",IF(LEN(Schema!#REF!)=2,1,IF(LEN(Schema!#REF!)=2,10,IF(LEN(Schema!#REF!)=2,100,0))))</f>
        <v>#REF!</v>
      </c>
      <c r="D488" s="52" t="e">
        <f t="shared" si="49"/>
        <v>#REF!</v>
      </c>
      <c r="E488" s="52" t="e">
        <f>IF(A488="","",SUM(Tabel2[[#This Row],[I1]:[I2]]))</f>
        <v>#REF!</v>
      </c>
      <c r="F488" s="53" t="e">
        <f t="shared" si="50"/>
        <v>#REF!</v>
      </c>
      <c r="G488" s="53" t="e">
        <f t="shared" si="51"/>
        <v>#REF!</v>
      </c>
      <c r="H488" s="53" t="e">
        <f t="shared" si="52"/>
        <v>#REF!</v>
      </c>
      <c r="I488" s="53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">
      <c r="A489" t="e">
        <f>Schema!#REF!&amp;Schema!#REF!&amp;Schema!#REF!&amp;Schema!#REF!</f>
        <v>#REF!</v>
      </c>
      <c r="B489" t="e">
        <f t="shared" si="48"/>
        <v>#REF!</v>
      </c>
      <c r="C489" s="52" t="e">
        <f>IF(A489="","",IF(LEN(Schema!#REF!)=2,1,IF(LEN(Schema!#REF!)=2,10,IF(LEN(Schema!#REF!)=2,100,0))))</f>
        <v>#REF!</v>
      </c>
      <c r="D489" s="52" t="e">
        <f t="shared" si="49"/>
        <v>#REF!</v>
      </c>
      <c r="E489" s="52" t="e">
        <f>IF(A489="","",SUM(Tabel2[[#This Row],[I1]:[I2]]))</f>
        <v>#REF!</v>
      </c>
      <c r="F489" s="53" t="e">
        <f t="shared" si="50"/>
        <v>#REF!</v>
      </c>
      <c r="G489" s="53" t="e">
        <f t="shared" si="51"/>
        <v>#REF!</v>
      </c>
      <c r="H489" s="53" t="e">
        <f t="shared" si="52"/>
        <v>#REF!</v>
      </c>
      <c r="I489" s="53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">
      <c r="A490" t="e">
        <f>Schema!#REF!&amp;Schema!#REF!&amp;Schema!#REF!&amp;Schema!#REF!</f>
        <v>#REF!</v>
      </c>
      <c r="B490" t="e">
        <f t="shared" si="48"/>
        <v>#REF!</v>
      </c>
      <c r="C490" s="52" t="e">
        <f>IF(A490="","",IF(LEN(Schema!#REF!)=2,1,IF(LEN(Schema!#REF!)=2,10,IF(LEN(Schema!#REF!)=2,100,0))))</f>
        <v>#REF!</v>
      </c>
      <c r="D490" s="52" t="e">
        <f t="shared" si="49"/>
        <v>#REF!</v>
      </c>
      <c r="E490" s="52" t="e">
        <f>IF(A490="","",SUM(Tabel2[[#This Row],[I1]:[I2]]))</f>
        <v>#REF!</v>
      </c>
      <c r="F490" s="53" t="e">
        <f t="shared" si="50"/>
        <v>#REF!</v>
      </c>
      <c r="G490" s="53" t="e">
        <f t="shared" si="51"/>
        <v>#REF!</v>
      </c>
      <c r="H490" s="53" t="e">
        <f t="shared" si="52"/>
        <v>#REF!</v>
      </c>
      <c r="I490" s="53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">
      <c r="A491" t="e">
        <f>Schema!#REF!&amp;Schema!#REF!&amp;Schema!#REF!&amp;Schema!#REF!</f>
        <v>#REF!</v>
      </c>
      <c r="B491" t="e">
        <f t="shared" si="48"/>
        <v>#REF!</v>
      </c>
      <c r="C491" s="52" t="e">
        <f>IF(A491="","",IF(LEN(Schema!#REF!)=2,1,IF(LEN(Schema!#REF!)=2,10,IF(LEN(Schema!#REF!)=2,100,0))))</f>
        <v>#REF!</v>
      </c>
      <c r="D491" s="52" t="e">
        <f t="shared" si="49"/>
        <v>#REF!</v>
      </c>
      <c r="E491" s="52" t="e">
        <f>IF(A491="","",SUM(Tabel2[[#This Row],[I1]:[I2]]))</f>
        <v>#REF!</v>
      </c>
      <c r="F491" s="53" t="e">
        <f t="shared" si="50"/>
        <v>#REF!</v>
      </c>
      <c r="G491" s="53" t="e">
        <f t="shared" si="51"/>
        <v>#REF!</v>
      </c>
      <c r="H491" s="53" t="e">
        <f t="shared" si="52"/>
        <v>#REF!</v>
      </c>
      <c r="I491" s="53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">
      <c r="A492" t="e">
        <f>Schema!#REF!&amp;Schema!#REF!&amp;Schema!#REF!&amp;Schema!#REF!</f>
        <v>#REF!</v>
      </c>
      <c r="B492" t="e">
        <f t="shared" si="48"/>
        <v>#REF!</v>
      </c>
      <c r="C492" s="52" t="e">
        <f>IF(A492="","",IF(LEN(Schema!#REF!)=2,1,IF(LEN(Schema!#REF!)=2,10,IF(LEN(Schema!#REF!)=2,100,0))))</f>
        <v>#REF!</v>
      </c>
      <c r="D492" s="52" t="e">
        <f t="shared" si="49"/>
        <v>#REF!</v>
      </c>
      <c r="E492" s="52" t="e">
        <f>IF(A492="","",SUM(Tabel2[[#This Row],[I1]:[I2]]))</f>
        <v>#REF!</v>
      </c>
      <c r="F492" s="53" t="e">
        <f t="shared" si="50"/>
        <v>#REF!</v>
      </c>
      <c r="G492" s="53" t="e">
        <f t="shared" si="51"/>
        <v>#REF!</v>
      </c>
      <c r="H492" s="53" t="e">
        <f t="shared" si="52"/>
        <v>#REF!</v>
      </c>
      <c r="I492" s="53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">
      <c r="A493" t="e">
        <f>Schema!#REF!&amp;Schema!#REF!&amp;Schema!#REF!&amp;Schema!#REF!</f>
        <v>#REF!</v>
      </c>
      <c r="B493" t="e">
        <f t="shared" si="48"/>
        <v>#REF!</v>
      </c>
      <c r="C493" s="52" t="e">
        <f>IF(A493="","",IF(LEN(Schema!#REF!)=2,1,IF(LEN(Schema!#REF!)=2,10,IF(LEN(Schema!#REF!)=2,100,0))))</f>
        <v>#REF!</v>
      </c>
      <c r="D493" s="52" t="e">
        <f t="shared" si="49"/>
        <v>#REF!</v>
      </c>
      <c r="E493" s="52" t="e">
        <f>IF(A493="","",SUM(Tabel2[[#This Row],[I1]:[I2]]))</f>
        <v>#REF!</v>
      </c>
      <c r="F493" s="53" t="e">
        <f t="shared" si="50"/>
        <v>#REF!</v>
      </c>
      <c r="G493" s="53" t="e">
        <f t="shared" si="51"/>
        <v>#REF!</v>
      </c>
      <c r="H493" s="53" t="e">
        <f t="shared" si="52"/>
        <v>#REF!</v>
      </c>
      <c r="I493" s="53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">
      <c r="A494" t="e">
        <f>Schema!#REF!&amp;Schema!#REF!&amp;Schema!#REF!&amp;Schema!#REF!</f>
        <v>#REF!</v>
      </c>
      <c r="B494" t="e">
        <f t="shared" si="48"/>
        <v>#REF!</v>
      </c>
      <c r="C494" s="52" t="e">
        <f>IF(A494="","",IF(LEN(Schema!#REF!)=2,1,IF(LEN(Schema!#REF!)=2,10,IF(LEN(Schema!#REF!)=2,100,0))))</f>
        <v>#REF!</v>
      </c>
      <c r="D494" s="52" t="e">
        <f t="shared" si="49"/>
        <v>#REF!</v>
      </c>
      <c r="E494" s="52" t="e">
        <f>IF(A494="","",SUM(Tabel2[[#This Row],[I1]:[I2]]))</f>
        <v>#REF!</v>
      </c>
      <c r="F494" s="53" t="e">
        <f t="shared" si="50"/>
        <v>#REF!</v>
      </c>
      <c r="G494" s="53" t="e">
        <f t="shared" si="51"/>
        <v>#REF!</v>
      </c>
      <c r="H494" s="53" t="e">
        <f t="shared" si="52"/>
        <v>#REF!</v>
      </c>
      <c r="I494" s="53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">
      <c r="A495" t="e">
        <f>Schema!#REF!&amp;Schema!#REF!&amp;Schema!#REF!&amp;Schema!#REF!</f>
        <v>#REF!</v>
      </c>
      <c r="B495" t="e">
        <f t="shared" si="48"/>
        <v>#REF!</v>
      </c>
      <c r="C495" s="52" t="e">
        <f>IF(A495="","",IF(LEN(Schema!#REF!)=2,1,IF(LEN(Schema!#REF!)=2,10,IF(LEN(Schema!#REF!)=2,100,0))))</f>
        <v>#REF!</v>
      </c>
      <c r="D495" s="52" t="e">
        <f t="shared" si="49"/>
        <v>#REF!</v>
      </c>
      <c r="E495" s="52" t="e">
        <f>IF(A495="","",SUM(Tabel2[[#This Row],[I1]:[I2]]))</f>
        <v>#REF!</v>
      </c>
      <c r="F495" s="53" t="e">
        <f t="shared" si="50"/>
        <v>#REF!</v>
      </c>
      <c r="G495" s="53" t="e">
        <f t="shared" si="51"/>
        <v>#REF!</v>
      </c>
      <c r="H495" s="53" t="e">
        <f t="shared" si="52"/>
        <v>#REF!</v>
      </c>
      <c r="I495" s="53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">
      <c r="A496" t="e">
        <f>Schema!#REF!&amp;Schema!#REF!&amp;Schema!#REF!&amp;Schema!#REF!</f>
        <v>#REF!</v>
      </c>
      <c r="B496" t="e">
        <f t="shared" si="48"/>
        <v>#REF!</v>
      </c>
      <c r="C496" s="52" t="e">
        <f>IF(A496="","",IF(LEN(Schema!#REF!)=2,1,IF(LEN(Schema!#REF!)=2,10,IF(LEN(Schema!#REF!)=2,100,0))))</f>
        <v>#REF!</v>
      </c>
      <c r="D496" s="52" t="e">
        <f t="shared" si="49"/>
        <v>#REF!</v>
      </c>
      <c r="E496" s="52" t="e">
        <f>IF(A496="","",SUM(Tabel2[[#This Row],[I1]:[I2]]))</f>
        <v>#REF!</v>
      </c>
      <c r="F496" s="53" t="e">
        <f t="shared" si="50"/>
        <v>#REF!</v>
      </c>
      <c r="G496" s="53" t="e">
        <f t="shared" si="51"/>
        <v>#REF!</v>
      </c>
      <c r="H496" s="53" t="e">
        <f t="shared" si="52"/>
        <v>#REF!</v>
      </c>
      <c r="I496" s="53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">
      <c r="A497" t="e">
        <f>Schema!#REF!&amp;Schema!#REF!&amp;Schema!#REF!&amp;Schema!#REF!</f>
        <v>#REF!</v>
      </c>
      <c r="B497" t="e">
        <f t="shared" si="48"/>
        <v>#REF!</v>
      </c>
      <c r="C497" s="52" t="e">
        <f>IF(A497="","",IF(LEN(Schema!#REF!)=2,1,IF(LEN(Schema!#REF!)=2,10,IF(LEN(Schema!#REF!)=2,100,0))))</f>
        <v>#REF!</v>
      </c>
      <c r="D497" s="52" t="e">
        <f t="shared" si="49"/>
        <v>#REF!</v>
      </c>
      <c r="E497" s="52" t="e">
        <f>IF(A497="","",SUM(Tabel2[[#This Row],[I1]:[I2]]))</f>
        <v>#REF!</v>
      </c>
      <c r="F497" s="53" t="e">
        <f t="shared" si="50"/>
        <v>#REF!</v>
      </c>
      <c r="G497" s="53" t="e">
        <f t="shared" si="51"/>
        <v>#REF!</v>
      </c>
      <c r="H497" s="53" t="e">
        <f t="shared" si="52"/>
        <v>#REF!</v>
      </c>
      <c r="I497" s="53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">
      <c r="A498" t="e">
        <f>Schema!#REF!&amp;Schema!#REF!&amp;Schema!#REF!&amp;Schema!#REF!</f>
        <v>#REF!</v>
      </c>
      <c r="B498" t="e">
        <f t="shared" si="48"/>
        <v>#REF!</v>
      </c>
      <c r="C498" s="52" t="e">
        <f>IF(A498="","",IF(LEN(Schema!#REF!)=2,1,IF(LEN(Schema!#REF!)=2,10,IF(LEN(Schema!#REF!)=2,100,0))))</f>
        <v>#REF!</v>
      </c>
      <c r="D498" s="52" t="e">
        <f t="shared" si="49"/>
        <v>#REF!</v>
      </c>
      <c r="E498" s="52" t="e">
        <f>IF(A498="","",SUM(Tabel2[[#This Row],[I1]:[I2]]))</f>
        <v>#REF!</v>
      </c>
      <c r="F498" s="53" t="e">
        <f t="shared" si="50"/>
        <v>#REF!</v>
      </c>
      <c r="G498" s="53" t="e">
        <f t="shared" si="51"/>
        <v>#REF!</v>
      </c>
      <c r="H498" s="53" t="e">
        <f t="shared" si="52"/>
        <v>#REF!</v>
      </c>
      <c r="I498" s="53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">
      <c r="A499" t="e">
        <f>Schema!#REF!&amp;Schema!#REF!&amp;Schema!#REF!&amp;Schema!#REF!</f>
        <v>#REF!</v>
      </c>
      <c r="B499" t="e">
        <f t="shared" si="48"/>
        <v>#REF!</v>
      </c>
      <c r="C499" s="52" t="e">
        <f>IF(A499="","",IF(LEN(Schema!#REF!)=2,1,IF(LEN(Schema!#REF!)=2,10,IF(LEN(Schema!#REF!)=2,100,0))))</f>
        <v>#REF!</v>
      </c>
      <c r="D499" s="52" t="e">
        <f t="shared" si="49"/>
        <v>#REF!</v>
      </c>
      <c r="E499" s="52" t="e">
        <f>IF(A499="","",SUM(Tabel2[[#This Row],[I1]:[I2]]))</f>
        <v>#REF!</v>
      </c>
      <c r="F499" s="53" t="e">
        <f t="shared" si="50"/>
        <v>#REF!</v>
      </c>
      <c r="G499" s="53" t="e">
        <f t="shared" si="51"/>
        <v>#REF!</v>
      </c>
      <c r="H499" s="53" t="e">
        <f t="shared" si="52"/>
        <v>#REF!</v>
      </c>
      <c r="I499" s="53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">
      <c r="A500" t="e">
        <f>Schema!#REF!&amp;Schema!#REF!&amp;Schema!#REF!&amp;Schema!#REF!</f>
        <v>#REF!</v>
      </c>
      <c r="B500" t="e">
        <f t="shared" si="48"/>
        <v>#REF!</v>
      </c>
      <c r="C500" s="52" t="e">
        <f>IF(A500="","",IF(LEN(Schema!#REF!)=2,1,IF(LEN(Schema!#REF!)=2,10,IF(LEN(Schema!#REF!)=2,100,0))))</f>
        <v>#REF!</v>
      </c>
      <c r="D500" s="52" t="e">
        <f t="shared" si="49"/>
        <v>#REF!</v>
      </c>
      <c r="E500" s="52" t="e">
        <f>IF(A500="","",SUM(Tabel2[[#This Row],[I1]:[I2]]))</f>
        <v>#REF!</v>
      </c>
      <c r="F500" s="53" t="e">
        <f t="shared" si="50"/>
        <v>#REF!</v>
      </c>
      <c r="G500" s="53" t="e">
        <f t="shared" si="51"/>
        <v>#REF!</v>
      </c>
      <c r="H500" s="53" t="e">
        <f t="shared" si="52"/>
        <v>#REF!</v>
      </c>
      <c r="I500" s="53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">
      <c r="A501" t="e">
        <f>Schema!#REF!&amp;Schema!#REF!&amp;Schema!#REF!&amp;Schema!#REF!</f>
        <v>#REF!</v>
      </c>
      <c r="B501" t="e">
        <f t="shared" si="48"/>
        <v>#REF!</v>
      </c>
      <c r="C501" s="52" t="e">
        <f>IF(A501="","",IF(LEN(Schema!#REF!)=2,1,IF(LEN(Schema!#REF!)=2,10,IF(LEN(Schema!#REF!)=2,100,0))))</f>
        <v>#REF!</v>
      </c>
      <c r="D501" s="52" t="e">
        <f t="shared" si="49"/>
        <v>#REF!</v>
      </c>
      <c r="E501" s="52" t="e">
        <f>IF(A501="","",SUM(Tabel2[[#This Row],[I1]:[I2]]))</f>
        <v>#REF!</v>
      </c>
      <c r="F501" s="53" t="e">
        <f t="shared" si="50"/>
        <v>#REF!</v>
      </c>
      <c r="G501" s="53" t="e">
        <f t="shared" si="51"/>
        <v>#REF!</v>
      </c>
      <c r="H501" s="53" t="e">
        <f t="shared" si="52"/>
        <v>#REF!</v>
      </c>
      <c r="I501" s="53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">
      <c r="A502" t="e">
        <f>Schema!#REF!&amp;Schema!#REF!&amp;Schema!#REF!&amp;Schema!#REF!</f>
        <v>#REF!</v>
      </c>
      <c r="B502" t="e">
        <f t="shared" si="48"/>
        <v>#REF!</v>
      </c>
      <c r="C502" s="52" t="e">
        <f>IF(A502="","",IF(LEN(Schema!#REF!)=2,1,IF(LEN(Schema!#REF!)=2,10,IF(LEN(Schema!#REF!)=2,100,0))))</f>
        <v>#REF!</v>
      </c>
      <c r="D502" s="52" t="e">
        <f t="shared" si="49"/>
        <v>#REF!</v>
      </c>
      <c r="E502" s="52" t="e">
        <f>IF(A502="","",SUM(Tabel2[[#This Row],[I1]:[I2]]))</f>
        <v>#REF!</v>
      </c>
      <c r="F502" s="53" t="e">
        <f t="shared" si="50"/>
        <v>#REF!</v>
      </c>
      <c r="G502" s="53" t="e">
        <f t="shared" si="51"/>
        <v>#REF!</v>
      </c>
      <c r="H502" s="53" t="e">
        <f t="shared" si="52"/>
        <v>#REF!</v>
      </c>
      <c r="I502" s="53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">
      <c r="A503" t="e">
        <f>Schema!#REF!&amp;Schema!#REF!&amp;Schema!#REF!&amp;Schema!#REF!</f>
        <v>#REF!</v>
      </c>
      <c r="B503" t="e">
        <f t="shared" si="48"/>
        <v>#REF!</v>
      </c>
      <c r="C503" s="52" t="e">
        <f>IF(A503="","",IF(LEN(Schema!#REF!)=2,1,IF(LEN(Schema!#REF!)=2,10,IF(LEN(Schema!#REF!)=2,100,0))))</f>
        <v>#REF!</v>
      </c>
      <c r="D503" s="52" t="e">
        <f t="shared" si="49"/>
        <v>#REF!</v>
      </c>
      <c r="E503" s="52" t="e">
        <f>IF(A503="","",SUM(Tabel2[[#This Row],[I1]:[I2]]))</f>
        <v>#REF!</v>
      </c>
      <c r="F503" s="53" t="e">
        <f t="shared" si="50"/>
        <v>#REF!</v>
      </c>
      <c r="G503" s="53" t="e">
        <f t="shared" si="51"/>
        <v>#REF!</v>
      </c>
      <c r="H503" s="53" t="e">
        <f t="shared" si="52"/>
        <v>#REF!</v>
      </c>
      <c r="I503" s="53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">
      <c r="A504" t="e">
        <f>Schema!#REF!&amp;Schema!#REF!&amp;Schema!#REF!&amp;Schema!#REF!</f>
        <v>#REF!</v>
      </c>
      <c r="B504" t="e">
        <f t="shared" si="48"/>
        <v>#REF!</v>
      </c>
      <c r="C504" s="52" t="e">
        <f>IF(A504="","",IF(LEN(Schema!#REF!)=2,1,IF(LEN(Schema!#REF!)=2,10,IF(LEN(Schema!#REF!)=2,100,0))))</f>
        <v>#REF!</v>
      </c>
      <c r="D504" s="52" t="e">
        <f t="shared" si="49"/>
        <v>#REF!</v>
      </c>
      <c r="E504" s="52" t="e">
        <f>IF(A504="","",SUM(Tabel2[[#This Row],[I1]:[I2]]))</f>
        <v>#REF!</v>
      </c>
      <c r="F504" s="53" t="e">
        <f t="shared" si="50"/>
        <v>#REF!</v>
      </c>
      <c r="G504" s="53" t="e">
        <f t="shared" si="51"/>
        <v>#REF!</v>
      </c>
      <c r="H504" s="53" t="e">
        <f t="shared" si="52"/>
        <v>#REF!</v>
      </c>
      <c r="I504" s="53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">
      <c r="A505" t="e">
        <f>Schema!#REF!&amp;Schema!#REF!&amp;Schema!#REF!&amp;Schema!#REF!</f>
        <v>#REF!</v>
      </c>
      <c r="B505" t="e">
        <f t="shared" si="48"/>
        <v>#REF!</v>
      </c>
      <c r="C505" s="52" t="e">
        <f>IF(A505="","",IF(LEN(Schema!#REF!)=2,1,IF(LEN(Schema!#REF!)=2,10,IF(LEN(Schema!#REF!)=2,100,0))))</f>
        <v>#REF!</v>
      </c>
      <c r="D505" s="52" t="e">
        <f t="shared" si="49"/>
        <v>#REF!</v>
      </c>
      <c r="E505" s="52" t="e">
        <f>IF(A505="","",SUM(Tabel2[[#This Row],[I1]:[I2]]))</f>
        <v>#REF!</v>
      </c>
      <c r="F505" s="53" t="e">
        <f t="shared" si="50"/>
        <v>#REF!</v>
      </c>
      <c r="G505" s="53" t="e">
        <f t="shared" si="51"/>
        <v>#REF!</v>
      </c>
      <c r="H505" s="53" t="e">
        <f t="shared" si="52"/>
        <v>#REF!</v>
      </c>
      <c r="I505" s="53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">
      <c r="A506" t="e">
        <f>Schema!#REF!&amp;Schema!#REF!&amp;Schema!#REF!&amp;Schema!#REF!</f>
        <v>#REF!</v>
      </c>
      <c r="B506" t="e">
        <f t="shared" si="48"/>
        <v>#REF!</v>
      </c>
      <c r="C506" s="52" t="e">
        <f>IF(A506="","",IF(LEN(Schema!#REF!)=2,1,IF(LEN(Schema!#REF!)=2,10,IF(LEN(Schema!#REF!)=2,100,0))))</f>
        <v>#REF!</v>
      </c>
      <c r="D506" s="52" t="e">
        <f t="shared" si="49"/>
        <v>#REF!</v>
      </c>
      <c r="E506" s="52" t="e">
        <f>IF(A506="","",SUM(Tabel2[[#This Row],[I1]:[I2]]))</f>
        <v>#REF!</v>
      </c>
      <c r="F506" s="53" t="e">
        <f t="shared" si="50"/>
        <v>#REF!</v>
      </c>
      <c r="G506" s="53" t="e">
        <f t="shared" si="51"/>
        <v>#REF!</v>
      </c>
      <c r="H506" s="53" t="e">
        <f t="shared" si="52"/>
        <v>#REF!</v>
      </c>
      <c r="I506" s="53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">
      <c r="A507" t="e">
        <f>Schema!#REF!&amp;Schema!#REF!&amp;Schema!#REF!&amp;Schema!#REF!</f>
        <v>#REF!</v>
      </c>
      <c r="B507" t="e">
        <f t="shared" si="48"/>
        <v>#REF!</v>
      </c>
      <c r="C507" s="52" t="e">
        <f>IF(A507="","",IF(LEN(Schema!#REF!)=2,1,IF(LEN(Schema!#REF!)=2,10,IF(LEN(Schema!#REF!)=2,100,0))))</f>
        <v>#REF!</v>
      </c>
      <c r="D507" s="52" t="e">
        <f t="shared" si="49"/>
        <v>#REF!</v>
      </c>
      <c r="E507" s="52" t="e">
        <f>IF(A507="","",SUM(Tabel2[[#This Row],[I1]:[I2]]))</f>
        <v>#REF!</v>
      </c>
      <c r="F507" s="53" t="e">
        <f t="shared" si="50"/>
        <v>#REF!</v>
      </c>
      <c r="G507" s="53" t="e">
        <f t="shared" si="51"/>
        <v>#REF!</v>
      </c>
      <c r="H507" s="53" t="e">
        <f t="shared" si="52"/>
        <v>#REF!</v>
      </c>
      <c r="I507" s="53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">
      <c r="A508" t="e">
        <f>Schema!#REF!&amp;Schema!#REF!&amp;Schema!#REF!&amp;Schema!#REF!</f>
        <v>#REF!</v>
      </c>
      <c r="B508" t="e">
        <f t="shared" si="48"/>
        <v>#REF!</v>
      </c>
      <c r="C508" s="52" t="e">
        <f>IF(A508="","",IF(LEN(Schema!#REF!)=2,1,IF(LEN(Schema!#REF!)=2,10,IF(LEN(Schema!#REF!)=2,100,0))))</f>
        <v>#REF!</v>
      </c>
      <c r="D508" s="52" t="e">
        <f t="shared" si="49"/>
        <v>#REF!</v>
      </c>
      <c r="E508" s="52" t="e">
        <f>IF(A508="","",SUM(Tabel2[[#This Row],[I1]:[I2]]))</f>
        <v>#REF!</v>
      </c>
      <c r="F508" s="53" t="e">
        <f t="shared" si="50"/>
        <v>#REF!</v>
      </c>
      <c r="G508" s="53" t="e">
        <f t="shared" si="51"/>
        <v>#REF!</v>
      </c>
      <c r="H508" s="53" t="e">
        <f t="shared" si="52"/>
        <v>#REF!</v>
      </c>
      <c r="I508" s="53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">
      <c r="A509" t="e">
        <f>Schema!#REF!&amp;Schema!#REF!&amp;Schema!#REF!&amp;Schema!#REF!</f>
        <v>#REF!</v>
      </c>
      <c r="B509" t="e">
        <f t="shared" si="48"/>
        <v>#REF!</v>
      </c>
      <c r="C509" s="52" t="e">
        <f>IF(A509="","",IF(LEN(Schema!#REF!)=2,1,IF(LEN(Schema!#REF!)=2,10,IF(LEN(Schema!#REF!)=2,100,0))))</f>
        <v>#REF!</v>
      </c>
      <c r="D509" s="52" t="e">
        <f t="shared" si="49"/>
        <v>#REF!</v>
      </c>
      <c r="E509" s="52" t="e">
        <f>IF(A509="","",SUM(Tabel2[[#This Row],[I1]:[I2]]))</f>
        <v>#REF!</v>
      </c>
      <c r="F509" s="53" t="e">
        <f t="shared" si="50"/>
        <v>#REF!</v>
      </c>
      <c r="G509" s="53" t="e">
        <f t="shared" si="51"/>
        <v>#REF!</v>
      </c>
      <c r="H509" s="53" t="e">
        <f t="shared" si="52"/>
        <v>#REF!</v>
      </c>
      <c r="I509" s="53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">
      <c r="A510" t="e">
        <f>Schema!#REF!&amp;Schema!#REF!&amp;Schema!#REF!&amp;Schema!#REF!</f>
        <v>#REF!</v>
      </c>
      <c r="B510" t="e">
        <f t="shared" si="48"/>
        <v>#REF!</v>
      </c>
      <c r="C510" s="52" t="e">
        <f>IF(A510="","",IF(LEN(Schema!#REF!)=2,1,IF(LEN(Schema!#REF!)=2,10,IF(LEN(Schema!#REF!)=2,100,0))))</f>
        <v>#REF!</v>
      </c>
      <c r="D510" s="52" t="e">
        <f t="shared" si="49"/>
        <v>#REF!</v>
      </c>
      <c r="E510" s="52" t="e">
        <f>IF(A510="","",SUM(Tabel2[[#This Row],[I1]:[I2]]))</f>
        <v>#REF!</v>
      </c>
      <c r="F510" s="53" t="e">
        <f t="shared" si="50"/>
        <v>#REF!</v>
      </c>
      <c r="G510" s="53" t="e">
        <f t="shared" si="51"/>
        <v>#REF!</v>
      </c>
      <c r="H510" s="53" t="e">
        <f t="shared" si="52"/>
        <v>#REF!</v>
      </c>
      <c r="I510" s="53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">
      <c r="A511" t="e">
        <f>Schema!#REF!&amp;Schema!#REF!&amp;Schema!#REF!&amp;Schema!#REF!</f>
        <v>#REF!</v>
      </c>
      <c r="B511" t="e">
        <f t="shared" si="48"/>
        <v>#REF!</v>
      </c>
      <c r="C511" s="52" t="e">
        <f>IF(A511="","",IF(LEN(Schema!#REF!)=2,1,IF(LEN(Schema!#REF!)=2,10,IF(LEN(Schema!#REF!)=2,100,0))))</f>
        <v>#REF!</v>
      </c>
      <c r="D511" s="52" t="e">
        <f t="shared" si="49"/>
        <v>#REF!</v>
      </c>
      <c r="E511" s="52" t="e">
        <f>IF(A511="","",SUM(Tabel2[[#This Row],[I1]:[I2]]))</f>
        <v>#REF!</v>
      </c>
      <c r="F511" s="53" t="e">
        <f t="shared" si="50"/>
        <v>#REF!</v>
      </c>
      <c r="G511" s="53" t="e">
        <f t="shared" si="51"/>
        <v>#REF!</v>
      </c>
      <c r="H511" s="53" t="e">
        <f t="shared" si="52"/>
        <v>#REF!</v>
      </c>
      <c r="I511" s="53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">
      <c r="A512" t="e">
        <f>Schema!#REF!&amp;Schema!#REF!&amp;Schema!#REF!&amp;Schema!#REF!</f>
        <v>#REF!</v>
      </c>
      <c r="B512" t="e">
        <f t="shared" si="48"/>
        <v>#REF!</v>
      </c>
      <c r="C512" s="52" t="e">
        <f>IF(A512="","",IF(LEN(Schema!#REF!)=2,1,IF(LEN(Schema!#REF!)=2,10,IF(LEN(Schema!#REF!)=2,100,0))))</f>
        <v>#REF!</v>
      </c>
      <c r="D512" s="52" t="e">
        <f t="shared" si="49"/>
        <v>#REF!</v>
      </c>
      <c r="E512" s="52" t="e">
        <f>IF(A512="","",SUM(Tabel2[[#This Row],[I1]:[I2]]))</f>
        <v>#REF!</v>
      </c>
      <c r="F512" s="53" t="e">
        <f t="shared" si="50"/>
        <v>#REF!</v>
      </c>
      <c r="G512" s="53" t="e">
        <f t="shared" si="51"/>
        <v>#REF!</v>
      </c>
      <c r="H512" s="53" t="e">
        <f t="shared" si="52"/>
        <v>#REF!</v>
      </c>
      <c r="I512" s="53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">
      <c r="A513" t="e">
        <f>Schema!#REF!&amp;Schema!#REF!&amp;Schema!#REF!&amp;Schema!#REF!</f>
        <v>#REF!</v>
      </c>
      <c r="B513" t="e">
        <f t="shared" si="48"/>
        <v>#REF!</v>
      </c>
      <c r="C513" s="52" t="e">
        <f>IF(A513="","",IF(LEN(Schema!#REF!)=2,1,IF(LEN(Schema!#REF!)=2,10,IF(LEN(Schema!#REF!)=2,100,0))))</f>
        <v>#REF!</v>
      </c>
      <c r="D513" s="52" t="e">
        <f t="shared" si="49"/>
        <v>#REF!</v>
      </c>
      <c r="E513" s="52" t="e">
        <f>IF(A513="","",SUM(Tabel2[[#This Row],[I1]:[I2]]))</f>
        <v>#REF!</v>
      </c>
      <c r="F513" s="53" t="e">
        <f t="shared" si="50"/>
        <v>#REF!</v>
      </c>
      <c r="G513" s="53" t="e">
        <f t="shared" si="51"/>
        <v>#REF!</v>
      </c>
      <c r="H513" s="53" t="e">
        <f t="shared" si="52"/>
        <v>#REF!</v>
      </c>
      <c r="I513" s="53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">
      <c r="A514" t="e">
        <f>Schema!#REF!&amp;Schema!#REF!&amp;Schema!#REF!&amp;Schema!#REF!</f>
        <v>#REF!</v>
      </c>
      <c r="B514" t="e">
        <f t="shared" si="48"/>
        <v>#REF!</v>
      </c>
      <c r="C514" s="52" t="e">
        <f>IF(A514="","",IF(LEN(Schema!#REF!)=2,1,IF(LEN(Schema!#REF!)=2,10,IF(LEN(Schema!#REF!)=2,100,0))))</f>
        <v>#REF!</v>
      </c>
      <c r="D514" s="52" t="e">
        <f t="shared" si="49"/>
        <v>#REF!</v>
      </c>
      <c r="E514" s="52" t="e">
        <f>IF(A514="","",SUM(Tabel2[[#This Row],[I1]:[I2]]))</f>
        <v>#REF!</v>
      </c>
      <c r="F514" s="53" t="e">
        <f t="shared" si="50"/>
        <v>#REF!</v>
      </c>
      <c r="G514" s="53" t="e">
        <f t="shared" si="51"/>
        <v>#REF!</v>
      </c>
      <c r="H514" s="53" t="e">
        <f t="shared" si="52"/>
        <v>#REF!</v>
      </c>
      <c r="I514" s="53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52" t="e">
        <f>IF(A515="","",IF(LEN(Schema!#REF!)=2,1,IF(LEN(Schema!#REF!)=2,10,IF(LEN(Schema!#REF!)=2,100,0))))</f>
        <v>#REF!</v>
      </c>
      <c r="D515" s="52" t="e">
        <f t="shared" ref="D515:D541" si="55">IF(C515=0,D514,C515)</f>
        <v>#REF!</v>
      </c>
      <c r="E515" s="52" t="e">
        <f>IF(A515="","",SUM(Tabel2[[#This Row],[I1]:[I2]]))</f>
        <v>#REF!</v>
      </c>
      <c r="F515" s="53" t="e">
        <f t="shared" ref="F515:F541" si="56">IF(A515="","",IF(C515=1,B515,F514))</f>
        <v>#REF!</v>
      </c>
      <c r="G515" s="53" t="e">
        <f t="shared" ref="G515:G541" si="57">IF(C515=10,A515,IF(OR(C515=0,C515=100),G514,""))</f>
        <v>#REF!</v>
      </c>
      <c r="H515" s="53" t="e">
        <f t="shared" ref="H515:H541" si="58">IF(E515=200,B515,IF(C515=0,H514,""))</f>
        <v>#REF!</v>
      </c>
      <c r="I515" s="53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">
      <c r="A516" t="e">
        <f>Schema!#REF!&amp;Schema!#REF!&amp;Schema!#REF!&amp;Schema!#REF!</f>
        <v>#REF!</v>
      </c>
      <c r="B516" t="e">
        <f t="shared" si="54"/>
        <v>#REF!</v>
      </c>
      <c r="C516" s="52" t="e">
        <f>IF(A516="","",IF(LEN(Schema!#REF!)=2,1,IF(LEN(Schema!#REF!)=2,10,IF(LEN(Schema!#REF!)=2,100,0))))</f>
        <v>#REF!</v>
      </c>
      <c r="D516" s="52" t="e">
        <f t="shared" si="55"/>
        <v>#REF!</v>
      </c>
      <c r="E516" s="52" t="e">
        <f>IF(A516="","",SUM(Tabel2[[#This Row],[I1]:[I2]]))</f>
        <v>#REF!</v>
      </c>
      <c r="F516" s="53" t="e">
        <f t="shared" si="56"/>
        <v>#REF!</v>
      </c>
      <c r="G516" s="53" t="e">
        <f t="shared" si="57"/>
        <v>#REF!</v>
      </c>
      <c r="H516" s="53" t="e">
        <f t="shared" si="58"/>
        <v>#REF!</v>
      </c>
      <c r="I516" s="53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">
      <c r="A517" t="e">
        <f>Schema!#REF!&amp;Schema!#REF!&amp;Schema!#REF!&amp;Schema!#REF!</f>
        <v>#REF!</v>
      </c>
      <c r="B517" t="e">
        <f t="shared" si="54"/>
        <v>#REF!</v>
      </c>
      <c r="C517" s="52" t="e">
        <f>IF(A517="","",IF(LEN(Schema!#REF!)=2,1,IF(LEN(Schema!#REF!)=2,10,IF(LEN(Schema!#REF!)=2,100,0))))</f>
        <v>#REF!</v>
      </c>
      <c r="D517" s="52" t="e">
        <f t="shared" si="55"/>
        <v>#REF!</v>
      </c>
      <c r="E517" s="52" t="e">
        <f>IF(A517="","",SUM(Tabel2[[#This Row],[I1]:[I2]]))</f>
        <v>#REF!</v>
      </c>
      <c r="F517" s="53" t="e">
        <f t="shared" si="56"/>
        <v>#REF!</v>
      </c>
      <c r="G517" s="53" t="e">
        <f t="shared" si="57"/>
        <v>#REF!</v>
      </c>
      <c r="H517" s="53" t="e">
        <f t="shared" si="58"/>
        <v>#REF!</v>
      </c>
      <c r="I517" s="53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">
      <c r="A518" t="e">
        <f>Schema!#REF!&amp;Schema!#REF!&amp;Schema!#REF!&amp;Schema!#REF!</f>
        <v>#REF!</v>
      </c>
      <c r="B518" t="e">
        <f t="shared" si="54"/>
        <v>#REF!</v>
      </c>
      <c r="C518" s="52" t="e">
        <f>IF(A518="","",IF(LEN(Schema!#REF!)=2,1,IF(LEN(Schema!#REF!)=2,10,IF(LEN(Schema!#REF!)=2,100,0))))</f>
        <v>#REF!</v>
      </c>
      <c r="D518" s="52" t="e">
        <f t="shared" si="55"/>
        <v>#REF!</v>
      </c>
      <c r="E518" s="52" t="e">
        <f>IF(A518="","",SUM(Tabel2[[#This Row],[I1]:[I2]]))</f>
        <v>#REF!</v>
      </c>
      <c r="F518" s="53" t="e">
        <f t="shared" si="56"/>
        <v>#REF!</v>
      </c>
      <c r="G518" s="53" t="e">
        <f t="shared" si="57"/>
        <v>#REF!</v>
      </c>
      <c r="H518" s="53" t="e">
        <f t="shared" si="58"/>
        <v>#REF!</v>
      </c>
      <c r="I518" s="53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">
      <c r="A519" t="e">
        <f>Schema!#REF!&amp;Schema!#REF!&amp;Schema!#REF!&amp;Schema!#REF!</f>
        <v>#REF!</v>
      </c>
      <c r="B519" t="e">
        <f t="shared" si="54"/>
        <v>#REF!</v>
      </c>
      <c r="C519" s="52" t="e">
        <f>IF(A519="","",IF(LEN(Schema!#REF!)=2,1,IF(LEN(Schema!#REF!)=2,10,IF(LEN(Schema!#REF!)=2,100,0))))</f>
        <v>#REF!</v>
      </c>
      <c r="D519" s="52" t="e">
        <f t="shared" si="55"/>
        <v>#REF!</v>
      </c>
      <c r="E519" s="52" t="e">
        <f>IF(A519="","",SUM(Tabel2[[#This Row],[I1]:[I2]]))</f>
        <v>#REF!</v>
      </c>
      <c r="F519" s="53" t="e">
        <f t="shared" si="56"/>
        <v>#REF!</v>
      </c>
      <c r="G519" s="53" t="e">
        <f t="shared" si="57"/>
        <v>#REF!</v>
      </c>
      <c r="H519" s="53" t="e">
        <f t="shared" si="58"/>
        <v>#REF!</v>
      </c>
      <c r="I519" s="53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">
      <c r="A520" t="e">
        <f>Schema!#REF!&amp;Schema!#REF!&amp;Schema!#REF!&amp;Schema!#REF!</f>
        <v>#REF!</v>
      </c>
      <c r="B520" t="e">
        <f t="shared" si="54"/>
        <v>#REF!</v>
      </c>
      <c r="C520" s="52" t="e">
        <f>IF(A520="","",IF(LEN(Schema!#REF!)=2,1,IF(LEN(Schema!#REF!)=2,10,IF(LEN(Schema!#REF!)=2,100,0))))</f>
        <v>#REF!</v>
      </c>
      <c r="D520" s="52" t="e">
        <f t="shared" si="55"/>
        <v>#REF!</v>
      </c>
      <c r="E520" s="52" t="e">
        <f>IF(A520="","",SUM(Tabel2[[#This Row],[I1]:[I2]]))</f>
        <v>#REF!</v>
      </c>
      <c r="F520" s="53" t="e">
        <f t="shared" si="56"/>
        <v>#REF!</v>
      </c>
      <c r="G520" s="53" t="e">
        <f t="shared" si="57"/>
        <v>#REF!</v>
      </c>
      <c r="H520" s="53" t="e">
        <f t="shared" si="58"/>
        <v>#REF!</v>
      </c>
      <c r="I520" s="53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">
      <c r="A521" t="e">
        <f>Schema!#REF!&amp;Schema!#REF!&amp;Schema!#REF!&amp;Schema!#REF!</f>
        <v>#REF!</v>
      </c>
      <c r="B521" t="e">
        <f t="shared" si="54"/>
        <v>#REF!</v>
      </c>
      <c r="C521" s="52" t="e">
        <f>IF(A521="","",IF(LEN(Schema!#REF!)=2,1,IF(LEN(Schema!#REF!)=2,10,IF(LEN(Schema!#REF!)=2,100,0))))</f>
        <v>#REF!</v>
      </c>
      <c r="D521" s="52" t="e">
        <f t="shared" si="55"/>
        <v>#REF!</v>
      </c>
      <c r="E521" s="52" t="e">
        <f>IF(A521="","",SUM(Tabel2[[#This Row],[I1]:[I2]]))</f>
        <v>#REF!</v>
      </c>
      <c r="F521" s="53" t="e">
        <f t="shared" si="56"/>
        <v>#REF!</v>
      </c>
      <c r="G521" s="53" t="e">
        <f t="shared" si="57"/>
        <v>#REF!</v>
      </c>
      <c r="H521" s="53" t="e">
        <f t="shared" si="58"/>
        <v>#REF!</v>
      </c>
      <c r="I521" s="53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">
      <c r="A522" t="e">
        <f>Schema!#REF!&amp;Schema!#REF!&amp;Schema!#REF!&amp;Schema!#REF!</f>
        <v>#REF!</v>
      </c>
      <c r="B522" t="e">
        <f t="shared" si="54"/>
        <v>#REF!</v>
      </c>
      <c r="C522" s="52" t="e">
        <f>IF(A522="","",IF(LEN(Schema!#REF!)=2,1,IF(LEN(Schema!#REF!)=2,10,IF(LEN(Schema!#REF!)=2,100,0))))</f>
        <v>#REF!</v>
      </c>
      <c r="D522" s="52" t="e">
        <f t="shared" si="55"/>
        <v>#REF!</v>
      </c>
      <c r="E522" s="52" t="e">
        <f>IF(A522="","",SUM(Tabel2[[#This Row],[I1]:[I2]]))</f>
        <v>#REF!</v>
      </c>
      <c r="F522" s="53" t="e">
        <f t="shared" si="56"/>
        <v>#REF!</v>
      </c>
      <c r="G522" s="53" t="e">
        <f t="shared" si="57"/>
        <v>#REF!</v>
      </c>
      <c r="H522" s="53" t="e">
        <f t="shared" si="58"/>
        <v>#REF!</v>
      </c>
      <c r="I522" s="53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">
      <c r="A523" t="e">
        <f>Schema!#REF!&amp;Schema!#REF!&amp;Schema!#REF!&amp;Schema!#REF!</f>
        <v>#REF!</v>
      </c>
      <c r="B523" t="e">
        <f t="shared" si="54"/>
        <v>#REF!</v>
      </c>
      <c r="C523" s="52" t="e">
        <f>IF(A523="","",IF(LEN(Schema!#REF!)=2,1,IF(LEN(Schema!#REF!)=2,10,IF(LEN(Schema!#REF!)=2,100,0))))</f>
        <v>#REF!</v>
      </c>
      <c r="D523" s="52" t="e">
        <f t="shared" si="55"/>
        <v>#REF!</v>
      </c>
      <c r="E523" s="52" t="e">
        <f>IF(A523="","",SUM(Tabel2[[#This Row],[I1]:[I2]]))</f>
        <v>#REF!</v>
      </c>
      <c r="F523" s="53" t="e">
        <f t="shared" si="56"/>
        <v>#REF!</v>
      </c>
      <c r="G523" s="53" t="e">
        <f t="shared" si="57"/>
        <v>#REF!</v>
      </c>
      <c r="H523" s="53" t="e">
        <f t="shared" si="58"/>
        <v>#REF!</v>
      </c>
      <c r="I523" s="53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">
      <c r="A524" t="e">
        <f>Schema!#REF!&amp;Schema!#REF!&amp;Schema!#REF!&amp;Schema!#REF!</f>
        <v>#REF!</v>
      </c>
      <c r="B524" t="e">
        <f t="shared" si="54"/>
        <v>#REF!</v>
      </c>
      <c r="C524" s="52" t="e">
        <f>IF(A524="","",IF(LEN(Schema!#REF!)=2,1,IF(LEN(Schema!#REF!)=2,10,IF(LEN(Schema!#REF!)=2,100,0))))</f>
        <v>#REF!</v>
      </c>
      <c r="D524" s="52" t="e">
        <f t="shared" si="55"/>
        <v>#REF!</v>
      </c>
      <c r="E524" s="52" t="e">
        <f>IF(A524="","",SUM(Tabel2[[#This Row],[I1]:[I2]]))</f>
        <v>#REF!</v>
      </c>
      <c r="F524" s="53" t="e">
        <f t="shared" si="56"/>
        <v>#REF!</v>
      </c>
      <c r="G524" s="53" t="e">
        <f t="shared" si="57"/>
        <v>#REF!</v>
      </c>
      <c r="H524" s="53" t="e">
        <f t="shared" si="58"/>
        <v>#REF!</v>
      </c>
      <c r="I524" s="53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">
      <c r="A525" t="e">
        <f>Schema!#REF!&amp;Schema!#REF!&amp;Schema!#REF!&amp;Schema!#REF!</f>
        <v>#REF!</v>
      </c>
      <c r="B525" t="e">
        <f t="shared" si="54"/>
        <v>#REF!</v>
      </c>
      <c r="C525" s="52" t="e">
        <f>IF(A525="","",IF(LEN(Schema!#REF!)=2,1,IF(LEN(Schema!#REF!)=2,10,IF(LEN(Schema!#REF!)=2,100,0))))</f>
        <v>#REF!</v>
      </c>
      <c r="D525" s="52" t="e">
        <f t="shared" si="55"/>
        <v>#REF!</v>
      </c>
      <c r="E525" s="52" t="e">
        <f>IF(A525="","",SUM(Tabel2[[#This Row],[I1]:[I2]]))</f>
        <v>#REF!</v>
      </c>
      <c r="F525" s="53" t="e">
        <f t="shared" si="56"/>
        <v>#REF!</v>
      </c>
      <c r="G525" s="53" t="e">
        <f t="shared" si="57"/>
        <v>#REF!</v>
      </c>
      <c r="H525" s="53" t="e">
        <f t="shared" si="58"/>
        <v>#REF!</v>
      </c>
      <c r="I525" s="53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">
      <c r="A526" t="e">
        <f>Schema!#REF!&amp;Schema!#REF!&amp;Schema!#REF!&amp;Schema!#REF!</f>
        <v>#REF!</v>
      </c>
      <c r="B526" t="e">
        <f t="shared" si="54"/>
        <v>#REF!</v>
      </c>
      <c r="C526" s="52" t="e">
        <f>IF(A526="","",IF(LEN(Schema!#REF!)=2,1,IF(LEN(Schema!#REF!)=2,10,IF(LEN(Schema!#REF!)=2,100,0))))</f>
        <v>#REF!</v>
      </c>
      <c r="D526" s="52" t="e">
        <f t="shared" si="55"/>
        <v>#REF!</v>
      </c>
      <c r="E526" s="52" t="e">
        <f>IF(A526="","",SUM(Tabel2[[#This Row],[I1]:[I2]]))</f>
        <v>#REF!</v>
      </c>
      <c r="F526" s="53" t="e">
        <f t="shared" si="56"/>
        <v>#REF!</v>
      </c>
      <c r="G526" s="53" t="e">
        <f t="shared" si="57"/>
        <v>#REF!</v>
      </c>
      <c r="H526" s="53" t="e">
        <f t="shared" si="58"/>
        <v>#REF!</v>
      </c>
      <c r="I526" s="53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">
      <c r="A527" t="e">
        <f>Schema!#REF!&amp;Schema!#REF!&amp;Schema!#REF!&amp;Schema!#REF!</f>
        <v>#REF!</v>
      </c>
      <c r="B527" t="e">
        <f t="shared" si="54"/>
        <v>#REF!</v>
      </c>
      <c r="C527" s="52" t="e">
        <f>IF(A527="","",IF(LEN(Schema!#REF!)=2,1,IF(LEN(Schema!#REF!)=2,10,IF(LEN(Schema!#REF!)=2,100,0))))</f>
        <v>#REF!</v>
      </c>
      <c r="D527" s="52" t="e">
        <f t="shared" si="55"/>
        <v>#REF!</v>
      </c>
      <c r="E527" s="52" t="e">
        <f>IF(A527="","",SUM(Tabel2[[#This Row],[I1]:[I2]]))</f>
        <v>#REF!</v>
      </c>
      <c r="F527" s="53" t="e">
        <f t="shared" si="56"/>
        <v>#REF!</v>
      </c>
      <c r="G527" s="53" t="e">
        <f t="shared" si="57"/>
        <v>#REF!</v>
      </c>
      <c r="H527" s="53" t="e">
        <f t="shared" si="58"/>
        <v>#REF!</v>
      </c>
      <c r="I527" s="53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">
      <c r="A528" t="e">
        <f>Schema!#REF!&amp;Schema!#REF!&amp;Schema!#REF!&amp;Schema!#REF!</f>
        <v>#REF!</v>
      </c>
      <c r="B528" t="e">
        <f t="shared" si="54"/>
        <v>#REF!</v>
      </c>
      <c r="C528" s="52" t="e">
        <f>IF(A528="","",IF(LEN(Schema!#REF!)=2,1,IF(LEN(Schema!#REF!)=2,10,IF(LEN(Schema!#REF!)=2,100,0))))</f>
        <v>#REF!</v>
      </c>
      <c r="D528" s="52" t="e">
        <f t="shared" si="55"/>
        <v>#REF!</v>
      </c>
      <c r="E528" s="52" t="e">
        <f>IF(A528="","",SUM(Tabel2[[#This Row],[I1]:[I2]]))</f>
        <v>#REF!</v>
      </c>
      <c r="F528" s="53" t="e">
        <f t="shared" si="56"/>
        <v>#REF!</v>
      </c>
      <c r="G528" s="53" t="e">
        <f t="shared" si="57"/>
        <v>#REF!</v>
      </c>
      <c r="H528" s="53" t="e">
        <f t="shared" si="58"/>
        <v>#REF!</v>
      </c>
      <c r="I528" s="53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">
      <c r="A529" t="e">
        <f>Schema!#REF!&amp;Schema!#REF!&amp;Schema!#REF!&amp;Schema!#REF!</f>
        <v>#REF!</v>
      </c>
      <c r="B529" t="e">
        <f t="shared" si="54"/>
        <v>#REF!</v>
      </c>
      <c r="C529" s="52" t="e">
        <f>IF(A529="","",IF(LEN(Schema!#REF!)=2,1,IF(LEN(Schema!#REF!)=2,10,IF(LEN(Schema!#REF!)=2,100,0))))</f>
        <v>#REF!</v>
      </c>
      <c r="D529" s="52" t="e">
        <f t="shared" si="55"/>
        <v>#REF!</v>
      </c>
      <c r="E529" s="52" t="e">
        <f>IF(A529="","",SUM(Tabel2[[#This Row],[I1]:[I2]]))</f>
        <v>#REF!</v>
      </c>
      <c r="F529" s="53" t="e">
        <f t="shared" si="56"/>
        <v>#REF!</v>
      </c>
      <c r="G529" s="53" t="e">
        <f t="shared" si="57"/>
        <v>#REF!</v>
      </c>
      <c r="H529" s="53" t="e">
        <f t="shared" si="58"/>
        <v>#REF!</v>
      </c>
      <c r="I529" s="53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">
      <c r="A530" t="e">
        <f>Schema!#REF!&amp;Schema!#REF!&amp;Schema!#REF!&amp;Schema!#REF!</f>
        <v>#REF!</v>
      </c>
      <c r="B530" t="e">
        <f t="shared" si="54"/>
        <v>#REF!</v>
      </c>
      <c r="C530" s="52" t="e">
        <f>IF(A530="","",IF(LEN(Schema!#REF!)=2,1,IF(LEN(Schema!#REF!)=2,10,IF(LEN(Schema!#REF!)=2,100,0))))</f>
        <v>#REF!</v>
      </c>
      <c r="D530" s="52" t="e">
        <f t="shared" si="55"/>
        <v>#REF!</v>
      </c>
      <c r="E530" s="52" t="e">
        <f>IF(A530="","",SUM(Tabel2[[#This Row],[I1]:[I2]]))</f>
        <v>#REF!</v>
      </c>
      <c r="F530" s="53" t="e">
        <f t="shared" si="56"/>
        <v>#REF!</v>
      </c>
      <c r="G530" s="53" t="e">
        <f t="shared" si="57"/>
        <v>#REF!</v>
      </c>
      <c r="H530" s="53" t="e">
        <f t="shared" si="58"/>
        <v>#REF!</v>
      </c>
      <c r="I530" s="53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">
      <c r="A531" t="e">
        <f>Schema!#REF!&amp;Schema!#REF!&amp;Schema!#REF!&amp;Schema!#REF!</f>
        <v>#REF!</v>
      </c>
      <c r="B531" t="e">
        <f t="shared" si="54"/>
        <v>#REF!</v>
      </c>
      <c r="C531" s="52" t="e">
        <f>IF(A531="","",IF(LEN(Schema!#REF!)=2,1,IF(LEN(Schema!#REF!)=2,10,IF(LEN(Schema!#REF!)=2,100,0))))</f>
        <v>#REF!</v>
      </c>
      <c r="D531" s="52" t="e">
        <f t="shared" si="55"/>
        <v>#REF!</v>
      </c>
      <c r="E531" s="52" t="e">
        <f>IF(A531="","",SUM(Tabel2[[#This Row],[I1]:[I2]]))</f>
        <v>#REF!</v>
      </c>
      <c r="F531" s="53" t="e">
        <f t="shared" si="56"/>
        <v>#REF!</v>
      </c>
      <c r="G531" s="53" t="e">
        <f t="shared" si="57"/>
        <v>#REF!</v>
      </c>
      <c r="H531" s="53" t="e">
        <f t="shared" si="58"/>
        <v>#REF!</v>
      </c>
      <c r="I531" s="53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">
      <c r="A532" t="e">
        <f>Schema!#REF!&amp;Schema!#REF!&amp;Schema!#REF!&amp;Schema!#REF!</f>
        <v>#REF!</v>
      </c>
      <c r="B532" t="e">
        <f t="shared" si="54"/>
        <v>#REF!</v>
      </c>
      <c r="C532" s="52" t="e">
        <f>IF(A532="","",IF(LEN(Schema!#REF!)=2,1,IF(LEN(Schema!#REF!)=2,10,IF(LEN(Schema!#REF!)=2,100,0))))</f>
        <v>#REF!</v>
      </c>
      <c r="D532" s="52" t="e">
        <f t="shared" si="55"/>
        <v>#REF!</v>
      </c>
      <c r="E532" s="52" t="e">
        <f>IF(A532="","",SUM(Tabel2[[#This Row],[I1]:[I2]]))</f>
        <v>#REF!</v>
      </c>
      <c r="F532" s="53" t="e">
        <f t="shared" si="56"/>
        <v>#REF!</v>
      </c>
      <c r="G532" s="53" t="e">
        <f t="shared" si="57"/>
        <v>#REF!</v>
      </c>
      <c r="H532" s="53" t="e">
        <f t="shared" si="58"/>
        <v>#REF!</v>
      </c>
      <c r="I532" s="53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e">
        <f>IF(Schema!#REF!="","",Schema!#REF!)</f>
        <v>#REF!</v>
      </c>
      <c r="L532" t="e">
        <f>IF(Schema!#REF!="","",Schema!#REF!)</f>
        <v>#REF!</v>
      </c>
      <c r="M532" t="e">
        <f>IF(Schema!#REF!="","",Schema!#REF!)</f>
        <v>#REF!</v>
      </c>
      <c r="N532" t="e">
        <f>IF(Schema!#REF!="","",Schema!#REF!)</f>
        <v>#REF!</v>
      </c>
      <c r="O532" t="e">
        <f>IF(Schema!#REF!="","",Schema!#REF!)</f>
        <v>#REF!</v>
      </c>
    </row>
    <row r="533" spans="1:15" x14ac:dyDescent="0.2">
      <c r="A533" t="e">
        <f>Schema!#REF!&amp;Schema!#REF!&amp;Schema!#REF!&amp;Schema!#REF!</f>
        <v>#REF!</v>
      </c>
      <c r="B533" t="e">
        <f t="shared" si="54"/>
        <v>#REF!</v>
      </c>
      <c r="C533" s="52" t="e">
        <f>IF(A533="","",IF(LEN(Schema!#REF!)=2,1,IF(LEN(Schema!#REF!)=2,10,IF(LEN(Schema!#REF!)=2,100,0))))</f>
        <v>#REF!</v>
      </c>
      <c r="D533" s="52" t="e">
        <f t="shared" si="55"/>
        <v>#REF!</v>
      </c>
      <c r="E533" s="52" t="e">
        <f>IF(A533="","",SUM(Tabel2[[#This Row],[I1]:[I2]]))</f>
        <v>#REF!</v>
      </c>
      <c r="F533" s="53" t="e">
        <f t="shared" si="56"/>
        <v>#REF!</v>
      </c>
      <c r="G533" s="53" t="e">
        <f t="shared" si="57"/>
        <v>#REF!</v>
      </c>
      <c r="H533" s="53" t="e">
        <f t="shared" si="58"/>
        <v>#REF!</v>
      </c>
      <c r="I533" s="53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e">
        <f>IF(Schema!#REF!="","",Schema!#REF!)</f>
        <v>#REF!</v>
      </c>
      <c r="L533" t="e">
        <f>IF(Schema!#REF!="","",Schema!#REF!)</f>
        <v>#REF!</v>
      </c>
      <c r="M533" t="e">
        <f>IF(Schema!#REF!="","",Schema!#REF!)</f>
        <v>#REF!</v>
      </c>
      <c r="N533" t="e">
        <f>IF(Schema!#REF!="","",Schema!#REF!)</f>
        <v>#REF!</v>
      </c>
      <c r="O533" t="e">
        <f>IF(Schema!#REF!="","",Schema!#REF!)</f>
        <v>#REF!</v>
      </c>
    </row>
    <row r="534" spans="1:15" x14ac:dyDescent="0.2">
      <c r="A534" t="e">
        <f>Schema!#REF!&amp;Schema!#REF!&amp;Schema!#REF!&amp;Schema!#REF!</f>
        <v>#REF!</v>
      </c>
      <c r="B534" t="e">
        <f t="shared" si="54"/>
        <v>#REF!</v>
      </c>
      <c r="C534" s="52" t="e">
        <f>IF(A534="","",IF(LEN(Schema!#REF!)=2,1,IF(LEN(Schema!#REF!)=2,10,IF(LEN(Schema!#REF!)=2,100,0))))</f>
        <v>#REF!</v>
      </c>
      <c r="D534" s="52" t="e">
        <f t="shared" si="55"/>
        <v>#REF!</v>
      </c>
      <c r="E534" s="52" t="e">
        <f>IF(A534="","",SUM(Tabel2[[#This Row],[I1]:[I2]]))</f>
        <v>#REF!</v>
      </c>
      <c r="F534" s="53" t="e">
        <f t="shared" si="56"/>
        <v>#REF!</v>
      </c>
      <c r="G534" s="53" t="e">
        <f t="shared" si="57"/>
        <v>#REF!</v>
      </c>
      <c r="H534" s="53" t="e">
        <f t="shared" si="58"/>
        <v>#REF!</v>
      </c>
      <c r="I534" s="53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e">
        <f>IF(Schema!#REF!="","",Schema!#REF!)</f>
        <v>#REF!</v>
      </c>
      <c r="L534" t="e">
        <f>IF(Schema!#REF!="","",Schema!#REF!)</f>
        <v>#REF!</v>
      </c>
      <c r="M534" t="e">
        <f>IF(Schema!#REF!="","",Schema!#REF!)</f>
        <v>#REF!</v>
      </c>
      <c r="N534" t="e">
        <f>IF(Schema!#REF!="","",Schema!#REF!)</f>
        <v>#REF!</v>
      </c>
      <c r="O534" t="e">
        <f>IF(Schema!#REF!="","",Schema!#REF!)</f>
        <v>#REF!</v>
      </c>
    </row>
    <row r="535" spans="1:15" x14ac:dyDescent="0.2">
      <c r="A535" t="e">
        <f>Schema!#REF!&amp;Schema!#REF!&amp;Schema!#REF!&amp;Schema!#REF!</f>
        <v>#REF!</v>
      </c>
      <c r="B535" t="e">
        <f t="shared" si="54"/>
        <v>#REF!</v>
      </c>
      <c r="C535" s="52" t="e">
        <f>IF(A535="","",IF(LEN(Schema!#REF!)=2,1,IF(LEN(Schema!#REF!)=2,10,IF(LEN(Schema!#REF!)=2,100,0))))</f>
        <v>#REF!</v>
      </c>
      <c r="D535" s="52" t="e">
        <f t="shared" si="55"/>
        <v>#REF!</v>
      </c>
      <c r="E535" s="52" t="e">
        <f>IF(A535="","",SUM(Tabel2[[#This Row],[I1]:[I2]]))</f>
        <v>#REF!</v>
      </c>
      <c r="F535" s="53" t="e">
        <f t="shared" si="56"/>
        <v>#REF!</v>
      </c>
      <c r="G535" s="53" t="e">
        <f t="shared" si="57"/>
        <v>#REF!</v>
      </c>
      <c r="H535" s="53" t="e">
        <f t="shared" si="58"/>
        <v>#REF!</v>
      </c>
      <c r="I535" s="53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e">
        <f>IF(Schema!#REF!="","",Schema!#REF!)</f>
        <v>#REF!</v>
      </c>
      <c r="L535" t="e">
        <f>IF(Schema!#REF!="","",Schema!#REF!)</f>
        <v>#REF!</v>
      </c>
      <c r="M535" t="e">
        <f>IF(Schema!#REF!="","",Schema!#REF!)</f>
        <v>#REF!</v>
      </c>
      <c r="N535" t="e">
        <f>IF(Schema!#REF!="","",Schema!#REF!)</f>
        <v>#REF!</v>
      </c>
      <c r="O535" t="e">
        <f>IF(Schema!#REF!="","",Schema!#REF!)</f>
        <v>#REF!</v>
      </c>
    </row>
    <row r="536" spans="1:15" x14ac:dyDescent="0.2">
      <c r="A536" t="e">
        <f>Schema!#REF!&amp;Schema!#REF!&amp;Schema!#REF!&amp;Schema!#REF!</f>
        <v>#REF!</v>
      </c>
      <c r="B536" t="e">
        <f t="shared" si="54"/>
        <v>#REF!</v>
      </c>
      <c r="C536" s="52" t="e">
        <f>IF(A536="","",IF(LEN(Schema!#REF!)=2,1,IF(LEN(Schema!#REF!)=2,10,IF(LEN(Schema!#REF!)=2,100,0))))</f>
        <v>#REF!</v>
      </c>
      <c r="D536" s="52" t="e">
        <f t="shared" si="55"/>
        <v>#REF!</v>
      </c>
      <c r="E536" s="52" t="e">
        <f>IF(A536="","",SUM(Tabel2[[#This Row],[I1]:[I2]]))</f>
        <v>#REF!</v>
      </c>
      <c r="F536" s="53" t="e">
        <f t="shared" si="56"/>
        <v>#REF!</v>
      </c>
      <c r="G536" s="53" t="e">
        <f t="shared" si="57"/>
        <v>#REF!</v>
      </c>
      <c r="H536" s="53" t="e">
        <f t="shared" si="58"/>
        <v>#REF!</v>
      </c>
      <c r="I536" s="53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e">
        <f>IF(Schema!#REF!="","",Schema!#REF!)</f>
        <v>#REF!</v>
      </c>
      <c r="L536" t="e">
        <f>IF(Schema!#REF!="","",Schema!#REF!)</f>
        <v>#REF!</v>
      </c>
      <c r="M536" t="e">
        <f>IF(Schema!#REF!="","",Schema!#REF!)</f>
        <v>#REF!</v>
      </c>
      <c r="N536" t="e">
        <f>IF(Schema!#REF!="","",Schema!#REF!)</f>
        <v>#REF!</v>
      </c>
      <c r="O536" t="e">
        <f>IF(Schema!#REF!="","",Schema!#REF!)</f>
        <v>#REF!</v>
      </c>
    </row>
    <row r="537" spans="1:15" x14ac:dyDescent="0.2">
      <c r="A537" t="e">
        <f>Schema!#REF!&amp;Schema!#REF!&amp;Schema!#REF!&amp;Schema!#REF!</f>
        <v>#REF!</v>
      </c>
      <c r="B537" t="e">
        <f t="shared" si="54"/>
        <v>#REF!</v>
      </c>
      <c r="C537" s="52" t="e">
        <f>IF(A537="","",IF(LEN(Schema!#REF!)=2,1,IF(LEN(Schema!#REF!)=2,10,IF(LEN(Schema!#REF!)=2,100,0))))</f>
        <v>#REF!</v>
      </c>
      <c r="D537" s="52" t="e">
        <f t="shared" si="55"/>
        <v>#REF!</v>
      </c>
      <c r="E537" s="52" t="e">
        <f>IF(A537="","",SUM(Tabel2[[#This Row],[I1]:[I2]]))</f>
        <v>#REF!</v>
      </c>
      <c r="F537" s="53" t="e">
        <f t="shared" si="56"/>
        <v>#REF!</v>
      </c>
      <c r="G537" s="53" t="e">
        <f t="shared" si="57"/>
        <v>#REF!</v>
      </c>
      <c r="H537" s="53" t="e">
        <f t="shared" si="58"/>
        <v>#REF!</v>
      </c>
      <c r="I537" s="53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e">
        <f>IF(Schema!#REF!="","",Schema!#REF!)</f>
        <v>#REF!</v>
      </c>
      <c r="L537" t="e">
        <f>IF(Schema!#REF!="","",Schema!#REF!)</f>
        <v>#REF!</v>
      </c>
      <c r="M537" t="e">
        <f>IF(Schema!#REF!="","",Schema!#REF!)</f>
        <v>#REF!</v>
      </c>
      <c r="N537" t="e">
        <f>IF(Schema!#REF!="","",Schema!#REF!)</f>
        <v>#REF!</v>
      </c>
      <c r="O537" t="e">
        <f>IF(Schema!#REF!="","",Schema!#REF!)</f>
        <v>#REF!</v>
      </c>
    </row>
    <row r="538" spans="1:15" x14ac:dyDescent="0.2">
      <c r="A538" t="e">
        <f>Schema!#REF!&amp;Schema!#REF!&amp;Schema!#REF!&amp;Schema!#REF!</f>
        <v>#REF!</v>
      </c>
      <c r="B538" t="e">
        <f t="shared" si="54"/>
        <v>#REF!</v>
      </c>
      <c r="C538" s="52" t="e">
        <f>IF(A538="","",IF(LEN(Schema!#REF!)=2,1,IF(LEN(Schema!#REF!)=2,10,IF(LEN(Schema!#REF!)=2,100,0))))</f>
        <v>#REF!</v>
      </c>
      <c r="D538" s="52" t="e">
        <f t="shared" si="55"/>
        <v>#REF!</v>
      </c>
      <c r="E538" s="52" t="e">
        <f>IF(A538="","",SUM(Tabel2[[#This Row],[I1]:[I2]]))</f>
        <v>#REF!</v>
      </c>
      <c r="F538" s="53" t="e">
        <f t="shared" si="56"/>
        <v>#REF!</v>
      </c>
      <c r="G538" s="53" t="e">
        <f t="shared" si="57"/>
        <v>#REF!</v>
      </c>
      <c r="H538" s="53" t="e">
        <f t="shared" si="58"/>
        <v>#REF!</v>
      </c>
      <c r="I538" s="53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e">
        <f>IF(Schema!#REF!="","",Schema!#REF!)</f>
        <v>#REF!</v>
      </c>
      <c r="L538" t="e">
        <f>IF(Schema!#REF!="","",Schema!#REF!)</f>
        <v>#REF!</v>
      </c>
      <c r="M538" t="e">
        <f>IF(Schema!#REF!="","",Schema!#REF!)</f>
        <v>#REF!</v>
      </c>
      <c r="N538" t="e">
        <f>IF(Schema!#REF!="","",Schema!#REF!)</f>
        <v>#REF!</v>
      </c>
      <c r="O538" t="e">
        <f>IF(Schema!#REF!="","",Schema!#REF!)</f>
        <v>#REF!</v>
      </c>
    </row>
    <row r="539" spans="1:15" x14ac:dyDescent="0.2">
      <c r="A539" t="str">
        <f>Schema!A119&amp;Schema!B119&amp;Schema!C119&amp;Schema!D119</f>
        <v>OG</v>
      </c>
      <c r="B539" t="str">
        <f t="shared" si="54"/>
        <v>OG</v>
      </c>
      <c r="C539" s="52">
        <f>IF(A539="","",IF(LEN(Schema!A119)=2,1,IF(LEN(Schema!B119)=2,10,IF(LEN(Schema!C119)=2,100,0))))</f>
        <v>10</v>
      </c>
      <c r="D539" s="52">
        <f t="shared" si="55"/>
        <v>10</v>
      </c>
      <c r="E539" s="52">
        <f>IF(A539="","",SUM(Tabel2[[#This Row],[I1]:[I2]]))</f>
        <v>20</v>
      </c>
      <c r="F539" s="53" t="e">
        <f t="shared" si="56"/>
        <v>#REF!</v>
      </c>
      <c r="G539" s="53" t="str">
        <f t="shared" si="57"/>
        <v>OG</v>
      </c>
      <c r="H539" s="53" t="str">
        <f t="shared" si="58"/>
        <v/>
      </c>
      <c r="I539" s="53" t="e">
        <f t="shared" si="59"/>
        <v>#REF!</v>
      </c>
      <c r="J539" t="str">
        <f>IF(C539="","",IF(LEN(Tabel2[[#This Row],[Entiteit of attribuut]])=2,"",Tabel2[[#This Row],[Entiteit]]&amp;"_"&amp;Tabel2[[#This Row],[Entiteit of attribuut]]))</f>
        <v/>
      </c>
      <c r="K539" t="str">
        <f>IF(Schema!I119="","",Schema!I119)</f>
        <v/>
      </c>
      <c r="L539" t="str">
        <f>IF(Schema!J119="","",Schema!J119)</f>
        <v/>
      </c>
      <c r="M539" t="str">
        <f>IF(Schema!K119="","",Schema!K119)</f>
        <v/>
      </c>
      <c r="N539" t="str">
        <f>IF(Schema!L119="","",Schema!L119)</f>
        <v/>
      </c>
      <c r="O539" t="str">
        <f>IF(Schema!N119="","",Schema!N119)</f>
        <v>O</v>
      </c>
    </row>
    <row r="540" spans="1:15" x14ac:dyDescent="0.2">
      <c r="A540" t="str">
        <f>Schema!A120&amp;Schema!B120&amp;Schema!C120&amp;Schema!D120</f>
        <v>AANTLED</v>
      </c>
      <c r="B540" t="str">
        <f t="shared" si="54"/>
        <v>OG</v>
      </c>
      <c r="C540" s="52">
        <f>IF(A540="","",IF(LEN(Schema!A120)=2,1,IF(LEN(Schema!B120)=2,10,IF(LEN(Schema!C120)=2,100,0))))</f>
        <v>0</v>
      </c>
      <c r="D540" s="52">
        <f t="shared" si="55"/>
        <v>10</v>
      </c>
      <c r="E540" s="52">
        <f>IF(A540="","",SUM(Tabel2[[#This Row],[I1]:[I2]]))</f>
        <v>10</v>
      </c>
      <c r="F540" s="53" t="e">
        <f t="shared" si="56"/>
        <v>#REF!</v>
      </c>
      <c r="G540" s="53" t="str">
        <f t="shared" si="57"/>
        <v>OG</v>
      </c>
      <c r="H540" s="53" t="str">
        <f t="shared" si="58"/>
        <v/>
      </c>
      <c r="I540" s="53" t="e">
        <f t="shared" si="59"/>
        <v>#REF!</v>
      </c>
      <c r="J540" t="str">
        <f>IF(C540="","",IF(LEN(Tabel2[[#This Row],[Entiteit of attribuut]])=2,"",Tabel2[[#This Row],[Entiteit]]&amp;"_"&amp;Tabel2[[#This Row],[Entiteit of attribuut]]))</f>
        <v>OG_AANTLED</v>
      </c>
      <c r="K540" t="str">
        <f>IF(Schema!I120="","",Schema!I120)</f>
        <v/>
      </c>
      <c r="L540" t="str">
        <f>IF(Schema!J120="","",Schema!J120)</f>
        <v/>
      </c>
      <c r="M540" t="str">
        <f>IF(Schema!K120="","",Schema!K120)</f>
        <v/>
      </c>
      <c r="N540" t="str">
        <f>IF(Schema!L120="","",Schema!L120)</f>
        <v/>
      </c>
      <c r="O540" t="str">
        <f>IF(Schema!N120="","",Schema!N120)</f>
        <v>LEEG</v>
      </c>
    </row>
    <row r="541" spans="1:15" x14ac:dyDescent="0.2">
      <c r="A541" t="str">
        <f>Schema!A121&amp;Schema!B121&amp;Schema!C121&amp;Schema!D121</f>
        <v>AANTMD</v>
      </c>
      <c r="B541" t="str">
        <f t="shared" si="54"/>
        <v>OG</v>
      </c>
      <c r="C541" s="52">
        <f>IF(A541="","",IF(LEN(Schema!A121)=2,1,IF(LEN(Schema!B121)=2,10,IF(LEN(Schema!C121)=2,100,0))))</f>
        <v>0</v>
      </c>
      <c r="D541" s="52">
        <f t="shared" si="55"/>
        <v>10</v>
      </c>
      <c r="E541" s="52">
        <f>IF(A541="","",SUM(Tabel2[[#This Row],[I1]:[I2]]))</f>
        <v>10</v>
      </c>
      <c r="F541" s="53" t="e">
        <f t="shared" si="56"/>
        <v>#REF!</v>
      </c>
      <c r="G541" s="53" t="str">
        <f t="shared" si="57"/>
        <v>OG</v>
      </c>
      <c r="H541" s="53" t="str">
        <f t="shared" si="58"/>
        <v/>
      </c>
      <c r="I541" s="53" t="e">
        <f t="shared" si="59"/>
        <v>#REF!</v>
      </c>
      <c r="J541" t="str">
        <f>IF(C541="","",IF(LEN(Tabel2[[#This Row],[Entiteit of attribuut]])=2,"",Tabel2[[#This Row],[Entiteit]]&amp;"_"&amp;Tabel2[[#This Row],[Entiteit of attribuut]]))</f>
        <v>OG_AANTMD</v>
      </c>
      <c r="K541" t="str">
        <f>IF(Schema!I121="","",Schema!I121)</f>
        <v/>
      </c>
      <c r="L541" t="str">
        <f>IF(Schema!J121="","",Schema!J121)</f>
        <v/>
      </c>
      <c r="M541" t="str">
        <f>IF(Schema!K121="","",Schema!K121)</f>
        <v/>
      </c>
      <c r="N541" t="str">
        <f>IF(Schema!L121="","",Schema!L121)</f>
        <v/>
      </c>
      <c r="O541" t="str">
        <f>IF(Schema!N121="","",Schema!N121)</f>
        <v>LEEG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2.75" x14ac:dyDescent="0.2"/>
  <cols>
    <col min="1" max="1" width="24.42578125" bestFit="1" customWidth="1"/>
  </cols>
  <sheetData>
    <row r="1" spans="1:1" x14ac:dyDescent="0.2">
      <c r="A1" t="s">
        <v>123</v>
      </c>
    </row>
    <row r="2" spans="1:1" x14ac:dyDescent="0.2">
      <c r="A2" t="s">
        <v>121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  <row r="6" spans="1:1" x14ac:dyDescent="0.2">
      <c r="A6" t="s">
        <v>119</v>
      </c>
    </row>
    <row r="7" spans="1:1" x14ac:dyDescent="0.2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Props1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E631C9-5992-45BD-99CA-C3988BD0FAF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a0cd2d-d41e-40db-a877-6b60e6265ae6"/>
    <ds:schemaRef ds:uri="3477519d-fa8f-4cfe-9033-46891999ab8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Paul van den Enden</cp:lastModifiedBy>
  <cp:revision/>
  <dcterms:created xsi:type="dcterms:W3CDTF">2019-03-01T10:43:55Z</dcterms:created>
  <dcterms:modified xsi:type="dcterms:W3CDTF">2021-12-08T14:40:55Z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