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P:\NVGA\NVGA\NVGA-Inkomen\"/>
    </mc:Choice>
  </mc:AlternateContent>
  <xr:revisionPtr revIDLastSave="0" documentId="8_{15C7B15A-5EA4-4C92-92BB-BDD9A92E4EC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Schema!$G$14:$H$14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1" i="12" l="1"/>
  <c r="N120" i="12"/>
  <c r="N157" i="12"/>
  <c r="N158" i="12"/>
  <c r="N159" i="12"/>
  <c r="N160" i="12"/>
  <c r="N161" i="12"/>
  <c r="N162" i="12"/>
  <c r="N163" i="12"/>
  <c r="N164" i="12"/>
  <c r="O146" i="14" s="1"/>
  <c r="N165" i="12"/>
  <c r="N166" i="12"/>
  <c r="N167" i="12"/>
  <c r="N168" i="12"/>
  <c r="O150" i="14" s="1"/>
  <c r="N169" i="12"/>
  <c r="N174" i="12"/>
  <c r="N137" i="12"/>
  <c r="A3" i="14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C7" i="14" s="1"/>
  <c r="K7" i="14"/>
  <c r="L7" i="14"/>
  <c r="M7" i="14"/>
  <c r="N7" i="14"/>
  <c r="A8" i="14"/>
  <c r="C8" i="14" s="1"/>
  <c r="K8" i="14"/>
  <c r="L8" i="14"/>
  <c r="M8" i="14"/>
  <c r="N8" i="14"/>
  <c r="A9" i="14"/>
  <c r="K9" i="14"/>
  <c r="L9" i="14"/>
  <c r="M9" i="14"/>
  <c r="N9" i="14"/>
  <c r="A10" i="14"/>
  <c r="K10" i="14"/>
  <c r="L10" i="14"/>
  <c r="M10" i="14"/>
  <c r="N10" i="14"/>
  <c r="A11" i="14"/>
  <c r="C11" i="14" s="1"/>
  <c r="K11" i="14"/>
  <c r="L11" i="14"/>
  <c r="M11" i="14"/>
  <c r="N11" i="14"/>
  <c r="A12" i="14"/>
  <c r="K12" i="14"/>
  <c r="L12" i="14"/>
  <c r="M12" i="14"/>
  <c r="N12" i="14"/>
  <c r="A13" i="14"/>
  <c r="K13" i="14"/>
  <c r="L13" i="14"/>
  <c r="M13" i="14"/>
  <c r="N13" i="14"/>
  <c r="A14" i="14"/>
  <c r="B14" i="14" s="1"/>
  <c r="K14" i="14"/>
  <c r="L14" i="14"/>
  <c r="M14" i="14"/>
  <c r="N14" i="14"/>
  <c r="A15" i="14"/>
  <c r="C15" i="14" s="1"/>
  <c r="K15" i="14"/>
  <c r="L15" i="14"/>
  <c r="M15" i="14"/>
  <c r="N15" i="14"/>
  <c r="A16" i="14"/>
  <c r="B16" i="14" s="1"/>
  <c r="K16" i="14"/>
  <c r="L16" i="14"/>
  <c r="M16" i="14"/>
  <c r="N16" i="14"/>
  <c r="A17" i="14"/>
  <c r="K17" i="14"/>
  <c r="L17" i="14"/>
  <c r="M17" i="14"/>
  <c r="N17" i="14"/>
  <c r="A18" i="14"/>
  <c r="B18" i="14" s="1"/>
  <c r="K18" i="14"/>
  <c r="L18" i="14"/>
  <c r="M18" i="14"/>
  <c r="N18" i="14"/>
  <c r="A19" i="14"/>
  <c r="C19" i="14" s="1"/>
  <c r="K19" i="14"/>
  <c r="L19" i="14"/>
  <c r="M19" i="14"/>
  <c r="N19" i="14"/>
  <c r="A20" i="14"/>
  <c r="K20" i="14"/>
  <c r="L20" i="14"/>
  <c r="M20" i="14"/>
  <c r="N20" i="14"/>
  <c r="A21" i="14"/>
  <c r="K21" i="14"/>
  <c r="L21" i="14"/>
  <c r="M21" i="14"/>
  <c r="N21" i="14"/>
  <c r="A22" i="14"/>
  <c r="C22" i="14" s="1"/>
  <c r="K22" i="14"/>
  <c r="L22" i="14"/>
  <c r="M22" i="14"/>
  <c r="N22" i="14"/>
  <c r="A23" i="14"/>
  <c r="C23" i="14" s="1"/>
  <c r="K23" i="14"/>
  <c r="L23" i="14"/>
  <c r="M23" i="14"/>
  <c r="N23" i="14"/>
  <c r="A24" i="14"/>
  <c r="C24" i="14" s="1"/>
  <c r="K24" i="14"/>
  <c r="L24" i="14"/>
  <c r="M24" i="14"/>
  <c r="N24" i="14"/>
  <c r="A25" i="14"/>
  <c r="K25" i="14"/>
  <c r="L25" i="14"/>
  <c r="M25" i="14"/>
  <c r="N25" i="14"/>
  <c r="A26" i="14"/>
  <c r="K26" i="14"/>
  <c r="L26" i="14"/>
  <c r="M26" i="14"/>
  <c r="N26" i="14"/>
  <c r="A27" i="14"/>
  <c r="C27" i="14" s="1"/>
  <c r="K27" i="14"/>
  <c r="L27" i="14"/>
  <c r="M27" i="14"/>
  <c r="N27" i="14"/>
  <c r="A28" i="14"/>
  <c r="K28" i="14"/>
  <c r="L28" i="14"/>
  <c r="M28" i="14"/>
  <c r="N28" i="14"/>
  <c r="A29" i="14"/>
  <c r="K29" i="14"/>
  <c r="L29" i="14"/>
  <c r="M29" i="14"/>
  <c r="N29" i="14"/>
  <c r="A30" i="14"/>
  <c r="C30" i="14" s="1"/>
  <c r="K30" i="14"/>
  <c r="L30" i="14"/>
  <c r="M30" i="14"/>
  <c r="N30" i="14"/>
  <c r="A31" i="14"/>
  <c r="C31" i="14" s="1"/>
  <c r="K31" i="14"/>
  <c r="L31" i="14"/>
  <c r="M31" i="14"/>
  <c r="N31" i="14"/>
  <c r="A32" i="14"/>
  <c r="C32" i="14" s="1"/>
  <c r="K32" i="14"/>
  <c r="L32" i="14"/>
  <c r="M32" i="14"/>
  <c r="N32" i="14"/>
  <c r="A33" i="14"/>
  <c r="K33" i="14"/>
  <c r="L33" i="14"/>
  <c r="M33" i="14"/>
  <c r="N33" i="14"/>
  <c r="A34" i="14"/>
  <c r="K34" i="14"/>
  <c r="L34" i="14"/>
  <c r="M34" i="14"/>
  <c r="N34" i="14"/>
  <c r="A35" i="14"/>
  <c r="C35" i="14" s="1"/>
  <c r="K35" i="14"/>
  <c r="L35" i="14"/>
  <c r="M35" i="14"/>
  <c r="N35" i="14"/>
  <c r="A36" i="14"/>
  <c r="C36" i="14" s="1"/>
  <c r="K36" i="14"/>
  <c r="L36" i="14"/>
  <c r="M36" i="14"/>
  <c r="N36" i="14"/>
  <c r="A37" i="14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C40" i="14" s="1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C46" i="14" s="1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C50" i="14" s="1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C54" i="14" s="1"/>
  <c r="K54" i="14"/>
  <c r="L54" i="14"/>
  <c r="M54" i="14"/>
  <c r="N54" i="14"/>
  <c r="A55" i="14"/>
  <c r="B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B61" i="14" s="1"/>
  <c r="K61" i="14"/>
  <c r="L61" i="14"/>
  <c r="M61" i="14"/>
  <c r="N61" i="14"/>
  <c r="A62" i="14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K69" i="14"/>
  <c r="L69" i="14"/>
  <c r="M69" i="14"/>
  <c r="N69" i="14"/>
  <c r="A70" i="14"/>
  <c r="C70" i="14" s="1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B74" i="14" s="1"/>
  <c r="K74" i="14"/>
  <c r="L74" i="14"/>
  <c r="M74" i="14"/>
  <c r="N74" i="14"/>
  <c r="A75" i="14"/>
  <c r="C75" i="14" s="1"/>
  <c r="K75" i="14"/>
  <c r="L75" i="14"/>
  <c r="M75" i="14"/>
  <c r="N75" i="14"/>
  <c r="A76" i="14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A79" i="14"/>
  <c r="K79" i="14"/>
  <c r="L79" i="14"/>
  <c r="M79" i="14"/>
  <c r="N79" i="14"/>
  <c r="A80" i="14"/>
  <c r="C80" i="14" s="1"/>
  <c r="K80" i="14"/>
  <c r="L80" i="14"/>
  <c r="M80" i="14"/>
  <c r="N80" i="14"/>
  <c r="A81" i="14"/>
  <c r="C81" i="14" s="1"/>
  <c r="K81" i="14"/>
  <c r="L81" i="14"/>
  <c r="M81" i="14"/>
  <c r="N81" i="14"/>
  <c r="A82" i="14"/>
  <c r="K82" i="14"/>
  <c r="L82" i="14"/>
  <c r="M82" i="14"/>
  <c r="N82" i="14"/>
  <c r="A83" i="14"/>
  <c r="C83" i="14" s="1"/>
  <c r="K83" i="14"/>
  <c r="L83" i="14"/>
  <c r="M83" i="14"/>
  <c r="N83" i="14"/>
  <c r="A84" i="14"/>
  <c r="C84" i="14" s="1"/>
  <c r="K84" i="14"/>
  <c r="L84" i="14"/>
  <c r="M84" i="14"/>
  <c r="N84" i="14"/>
  <c r="A85" i="14"/>
  <c r="C85" i="14" s="1"/>
  <c r="K85" i="14"/>
  <c r="L85" i="14"/>
  <c r="M85" i="14"/>
  <c r="N85" i="14"/>
  <c r="A86" i="14"/>
  <c r="K86" i="14"/>
  <c r="L86" i="14"/>
  <c r="M86" i="14"/>
  <c r="N86" i="14"/>
  <c r="A87" i="14"/>
  <c r="K87" i="14"/>
  <c r="L87" i="14"/>
  <c r="M87" i="14"/>
  <c r="N87" i="14"/>
  <c r="A88" i="14"/>
  <c r="C88" i="14" s="1"/>
  <c r="K88" i="14"/>
  <c r="L88" i="14"/>
  <c r="M88" i="14"/>
  <c r="N88" i="14"/>
  <c r="A89" i="14"/>
  <c r="C89" i="14" s="1"/>
  <c r="K89" i="14"/>
  <c r="L89" i="14"/>
  <c r="M89" i="14"/>
  <c r="N89" i="14"/>
  <c r="A90" i="14"/>
  <c r="K90" i="14"/>
  <c r="L90" i="14"/>
  <c r="M90" i="14"/>
  <c r="N90" i="14"/>
  <c r="A91" i="14"/>
  <c r="C91" i="14" s="1"/>
  <c r="K91" i="14"/>
  <c r="L91" i="14"/>
  <c r="M91" i="14"/>
  <c r="N91" i="14"/>
  <c r="A92" i="14"/>
  <c r="C92" i="14" s="1"/>
  <c r="K92" i="14"/>
  <c r="L92" i="14"/>
  <c r="M92" i="14"/>
  <c r="N92" i="14"/>
  <c r="A93" i="14"/>
  <c r="C93" i="14" s="1"/>
  <c r="K93" i="14"/>
  <c r="L93" i="14"/>
  <c r="M93" i="14"/>
  <c r="N93" i="14"/>
  <c r="A94" i="14"/>
  <c r="K94" i="14"/>
  <c r="L94" i="14"/>
  <c r="M94" i="14"/>
  <c r="N94" i="14"/>
  <c r="A95" i="14"/>
  <c r="K95" i="14"/>
  <c r="L95" i="14"/>
  <c r="M95" i="14"/>
  <c r="N95" i="14"/>
  <c r="A96" i="14"/>
  <c r="C96" i="14" s="1"/>
  <c r="K96" i="14"/>
  <c r="L96" i="14"/>
  <c r="M96" i="14"/>
  <c r="N96" i="14"/>
  <c r="A97" i="14"/>
  <c r="C97" i="14" s="1"/>
  <c r="K97" i="14"/>
  <c r="L97" i="14"/>
  <c r="M97" i="14"/>
  <c r="N97" i="14"/>
  <c r="A98" i="14"/>
  <c r="K98" i="14"/>
  <c r="L98" i="14"/>
  <c r="M98" i="14"/>
  <c r="N98" i="14"/>
  <c r="A99" i="14"/>
  <c r="B99" i="14" s="1"/>
  <c r="K99" i="14"/>
  <c r="L99" i="14"/>
  <c r="M99" i="14"/>
  <c r="N99" i="14"/>
  <c r="A100" i="14"/>
  <c r="C100" i="14" s="1"/>
  <c r="K100" i="14"/>
  <c r="L100" i="14"/>
  <c r="M100" i="14"/>
  <c r="N100" i="14"/>
  <c r="A101" i="14"/>
  <c r="C101" i="14" s="1"/>
  <c r="K101" i="14"/>
  <c r="L101" i="14"/>
  <c r="M101" i="14"/>
  <c r="N101" i="14"/>
  <c r="A102" i="14"/>
  <c r="K102" i="14"/>
  <c r="L102" i="14"/>
  <c r="M102" i="14"/>
  <c r="N102" i="14"/>
  <c r="A103" i="14"/>
  <c r="K103" i="14"/>
  <c r="L103" i="14"/>
  <c r="M103" i="14"/>
  <c r="N103" i="14"/>
  <c r="A104" i="14"/>
  <c r="C104" i="14" s="1"/>
  <c r="K104" i="14"/>
  <c r="L104" i="14"/>
  <c r="M104" i="14"/>
  <c r="N104" i="14"/>
  <c r="A105" i="14"/>
  <c r="C105" i="14" s="1"/>
  <c r="K105" i="14"/>
  <c r="L105" i="14"/>
  <c r="M105" i="14"/>
  <c r="N105" i="14"/>
  <c r="A106" i="14"/>
  <c r="K106" i="14"/>
  <c r="L106" i="14"/>
  <c r="M106" i="14"/>
  <c r="N106" i="14"/>
  <c r="A107" i="14"/>
  <c r="K107" i="14"/>
  <c r="L107" i="14"/>
  <c r="M107" i="14"/>
  <c r="N107" i="14"/>
  <c r="A108" i="14"/>
  <c r="C108" i="14" s="1"/>
  <c r="K108" i="14"/>
  <c r="L108" i="14"/>
  <c r="M108" i="14"/>
  <c r="N108" i="14"/>
  <c r="A109" i="14"/>
  <c r="C109" i="14" s="1"/>
  <c r="K109" i="14"/>
  <c r="L109" i="14"/>
  <c r="M109" i="14"/>
  <c r="N109" i="14"/>
  <c r="A110" i="14"/>
  <c r="K110" i="14"/>
  <c r="L110" i="14"/>
  <c r="M110" i="14"/>
  <c r="N110" i="14"/>
  <c r="A111" i="14"/>
  <c r="K111" i="14"/>
  <c r="L111" i="14"/>
  <c r="M111" i="14"/>
  <c r="N111" i="14"/>
  <c r="A112" i="14"/>
  <c r="C112" i="14" s="1"/>
  <c r="K112" i="14"/>
  <c r="L112" i="14"/>
  <c r="M112" i="14"/>
  <c r="N112" i="14"/>
  <c r="A113" i="14"/>
  <c r="C113" i="14" s="1"/>
  <c r="K113" i="14"/>
  <c r="L113" i="14"/>
  <c r="M113" i="14"/>
  <c r="N113" i="14"/>
  <c r="A114" i="14"/>
  <c r="C114" i="14" s="1"/>
  <c r="K114" i="14"/>
  <c r="L114" i="14"/>
  <c r="M114" i="14"/>
  <c r="N114" i="14"/>
  <c r="A115" i="14"/>
  <c r="K115" i="14"/>
  <c r="L115" i="14"/>
  <c r="M115" i="14"/>
  <c r="N115" i="14"/>
  <c r="A116" i="14"/>
  <c r="C116" i="14" s="1"/>
  <c r="K116" i="14"/>
  <c r="L116" i="14"/>
  <c r="M116" i="14"/>
  <c r="N116" i="14"/>
  <c r="A117" i="14"/>
  <c r="C117" i="14" s="1"/>
  <c r="K117" i="14"/>
  <c r="L117" i="14"/>
  <c r="M117" i="14"/>
  <c r="N117" i="14"/>
  <c r="A118" i="14"/>
  <c r="C118" i="14" s="1"/>
  <c r="K118" i="14"/>
  <c r="L118" i="14"/>
  <c r="M118" i="14"/>
  <c r="N118" i="14"/>
  <c r="A119" i="14"/>
  <c r="C119" i="14" s="1"/>
  <c r="K119" i="14"/>
  <c r="L119" i="14"/>
  <c r="M119" i="14"/>
  <c r="N119" i="14"/>
  <c r="A120" i="14"/>
  <c r="K120" i="14"/>
  <c r="L120" i="14"/>
  <c r="M120" i="14"/>
  <c r="N120" i="14"/>
  <c r="A121" i="14"/>
  <c r="K121" i="14"/>
  <c r="L121" i="14"/>
  <c r="M121" i="14"/>
  <c r="N121" i="14"/>
  <c r="A122" i="14"/>
  <c r="K122" i="14"/>
  <c r="L122" i="14"/>
  <c r="M122" i="14"/>
  <c r="N122" i="14"/>
  <c r="A123" i="14"/>
  <c r="C123" i="14" s="1"/>
  <c r="K123" i="14"/>
  <c r="L123" i="14"/>
  <c r="M123" i="14"/>
  <c r="N123" i="14"/>
  <c r="A124" i="14"/>
  <c r="C124" i="14" s="1"/>
  <c r="K124" i="14"/>
  <c r="L124" i="14"/>
  <c r="M124" i="14"/>
  <c r="N124" i="14"/>
  <c r="A125" i="14"/>
  <c r="C125" i="14" s="1"/>
  <c r="K125" i="14"/>
  <c r="L125" i="14"/>
  <c r="M125" i="14"/>
  <c r="N125" i="14"/>
  <c r="A126" i="14"/>
  <c r="C126" i="14" s="1"/>
  <c r="K126" i="14"/>
  <c r="L126" i="14"/>
  <c r="M126" i="14"/>
  <c r="N126" i="14"/>
  <c r="A127" i="14"/>
  <c r="C127" i="14" s="1"/>
  <c r="K127" i="14"/>
  <c r="L127" i="14"/>
  <c r="M127" i="14"/>
  <c r="N127" i="14"/>
  <c r="A128" i="14"/>
  <c r="K128" i="14"/>
  <c r="L128" i="14"/>
  <c r="M128" i="14"/>
  <c r="N128" i="14"/>
  <c r="A129" i="14"/>
  <c r="K129" i="14"/>
  <c r="L129" i="14"/>
  <c r="M129" i="14"/>
  <c r="N129" i="14"/>
  <c r="A130" i="14"/>
  <c r="K130" i="14"/>
  <c r="L130" i="14"/>
  <c r="M130" i="14"/>
  <c r="N130" i="14"/>
  <c r="A131" i="14"/>
  <c r="K131" i="14"/>
  <c r="L131" i="14"/>
  <c r="M131" i="14"/>
  <c r="N131" i="14"/>
  <c r="A132" i="14"/>
  <c r="B132" i="14" s="1"/>
  <c r="K132" i="14"/>
  <c r="L132" i="14"/>
  <c r="M132" i="14"/>
  <c r="N132" i="14"/>
  <c r="A133" i="14"/>
  <c r="C133" i="14" s="1"/>
  <c r="K133" i="14"/>
  <c r="L133" i="14"/>
  <c r="M133" i="14"/>
  <c r="N133" i="14"/>
  <c r="A134" i="14"/>
  <c r="K134" i="14"/>
  <c r="L134" i="14"/>
  <c r="M134" i="14"/>
  <c r="N134" i="14"/>
  <c r="A135" i="14"/>
  <c r="C135" i="14" s="1"/>
  <c r="K135" i="14"/>
  <c r="L135" i="14"/>
  <c r="M135" i="14"/>
  <c r="N135" i="14"/>
  <c r="A136" i="14"/>
  <c r="C136" i="14" s="1"/>
  <c r="K136" i="14"/>
  <c r="L136" i="14"/>
  <c r="M136" i="14"/>
  <c r="N136" i="14"/>
  <c r="A137" i="14"/>
  <c r="K137" i="14"/>
  <c r="L137" i="14"/>
  <c r="M137" i="14"/>
  <c r="N137" i="14"/>
  <c r="A138" i="14"/>
  <c r="B138" i="14" s="1"/>
  <c r="K138" i="14"/>
  <c r="L138" i="14"/>
  <c r="M138" i="14"/>
  <c r="N138" i="14"/>
  <c r="A139" i="14"/>
  <c r="K139" i="14"/>
  <c r="L139" i="14"/>
  <c r="M139" i="14"/>
  <c r="N139" i="14"/>
  <c r="A140" i="14"/>
  <c r="C140" i="14" s="1"/>
  <c r="K140" i="14"/>
  <c r="L140" i="14"/>
  <c r="M140" i="14"/>
  <c r="N140" i="14"/>
  <c r="A141" i="14"/>
  <c r="C141" i="14" s="1"/>
  <c r="K141" i="14"/>
  <c r="L141" i="14"/>
  <c r="M141" i="14"/>
  <c r="N141" i="14"/>
  <c r="A142" i="14"/>
  <c r="K142" i="14"/>
  <c r="L142" i="14"/>
  <c r="M142" i="14"/>
  <c r="N142" i="14"/>
  <c r="A143" i="14"/>
  <c r="C143" i="14" s="1"/>
  <c r="K143" i="14"/>
  <c r="L143" i="14"/>
  <c r="M143" i="14"/>
  <c r="N143" i="14"/>
  <c r="A144" i="14"/>
  <c r="C144" i="14" s="1"/>
  <c r="K144" i="14"/>
  <c r="L144" i="14"/>
  <c r="M144" i="14"/>
  <c r="N144" i="14"/>
  <c r="A145" i="14"/>
  <c r="K145" i="14"/>
  <c r="L145" i="14"/>
  <c r="M145" i="14"/>
  <c r="N145" i="14"/>
  <c r="A146" i="14"/>
  <c r="C146" i="14" s="1"/>
  <c r="K146" i="14"/>
  <c r="L146" i="14"/>
  <c r="M146" i="14"/>
  <c r="N146" i="14"/>
  <c r="A147" i="14"/>
  <c r="C147" i="14" s="1"/>
  <c r="K147" i="14"/>
  <c r="L147" i="14"/>
  <c r="M147" i="14"/>
  <c r="N147" i="14"/>
  <c r="A148" i="14"/>
  <c r="K148" i="14"/>
  <c r="L148" i="14"/>
  <c r="M148" i="14"/>
  <c r="N148" i="14"/>
  <c r="A149" i="14"/>
  <c r="C149" i="14" s="1"/>
  <c r="K149" i="14"/>
  <c r="L149" i="14"/>
  <c r="M149" i="14"/>
  <c r="N149" i="14"/>
  <c r="A150" i="14"/>
  <c r="K150" i="14"/>
  <c r="L150" i="14"/>
  <c r="M150" i="14"/>
  <c r="N150" i="14"/>
  <c r="A151" i="14"/>
  <c r="C151" i="14" s="1"/>
  <c r="K151" i="14"/>
  <c r="L151" i="14"/>
  <c r="M151" i="14"/>
  <c r="N151" i="14"/>
  <c r="A152" i="14"/>
  <c r="K152" i="14"/>
  <c r="L152" i="14"/>
  <c r="M152" i="14"/>
  <c r="N152" i="14"/>
  <c r="A153" i="14"/>
  <c r="C153" i="14" s="1"/>
  <c r="K153" i="14"/>
  <c r="L153" i="14"/>
  <c r="M153" i="14"/>
  <c r="N153" i="14"/>
  <c r="A154" i="14"/>
  <c r="C154" i="14" s="1"/>
  <c r="K154" i="14"/>
  <c r="L154" i="14"/>
  <c r="M154" i="14"/>
  <c r="N154" i="14"/>
  <c r="A155" i="14"/>
  <c r="C155" i="14" s="1"/>
  <c r="K155" i="14"/>
  <c r="L155" i="14"/>
  <c r="M155" i="14"/>
  <c r="N155" i="14"/>
  <c r="A156" i="14"/>
  <c r="K156" i="14"/>
  <c r="L156" i="14"/>
  <c r="M156" i="14"/>
  <c r="N156" i="14"/>
  <c r="A157" i="14"/>
  <c r="C157" i="14" s="1"/>
  <c r="K157" i="14"/>
  <c r="L157" i="14"/>
  <c r="M157" i="14"/>
  <c r="N157" i="14"/>
  <c r="A158" i="14"/>
  <c r="C158" i="14" s="1"/>
  <c r="K158" i="14"/>
  <c r="L158" i="14"/>
  <c r="M158" i="14"/>
  <c r="N158" i="14"/>
  <c r="A159" i="14"/>
  <c r="C159" i="14" s="1"/>
  <c r="K159" i="14"/>
  <c r="L159" i="14"/>
  <c r="M159" i="14"/>
  <c r="N159" i="14"/>
  <c r="A160" i="14"/>
  <c r="C160" i="14" s="1"/>
  <c r="K160" i="14"/>
  <c r="L160" i="14"/>
  <c r="M160" i="14"/>
  <c r="N160" i="14"/>
  <c r="A161" i="14"/>
  <c r="K161" i="14"/>
  <c r="L161" i="14"/>
  <c r="M161" i="14"/>
  <c r="N161" i="14"/>
  <c r="A162" i="14"/>
  <c r="K162" i="14"/>
  <c r="L162" i="14"/>
  <c r="M162" i="14"/>
  <c r="N162" i="14"/>
  <c r="A163" i="14"/>
  <c r="C163" i="14" s="1"/>
  <c r="K163" i="14"/>
  <c r="L163" i="14"/>
  <c r="M163" i="14"/>
  <c r="N163" i="14"/>
  <c r="A164" i="14"/>
  <c r="C164" i="14" s="1"/>
  <c r="K164" i="14"/>
  <c r="L164" i="14"/>
  <c r="M164" i="14"/>
  <c r="N164" i="14"/>
  <c r="A165" i="14"/>
  <c r="K165" i="14"/>
  <c r="L165" i="14"/>
  <c r="M165" i="14"/>
  <c r="N165" i="14"/>
  <c r="A166" i="14"/>
  <c r="B166" i="14" s="1"/>
  <c r="K166" i="14"/>
  <c r="L166" i="14"/>
  <c r="M166" i="14"/>
  <c r="N166" i="14"/>
  <c r="A167" i="14"/>
  <c r="C167" i="14" s="1"/>
  <c r="K167" i="14"/>
  <c r="L167" i="14"/>
  <c r="M167" i="14"/>
  <c r="N167" i="14"/>
  <c r="A168" i="14"/>
  <c r="C168" i="14" s="1"/>
  <c r="K168" i="14"/>
  <c r="L168" i="14"/>
  <c r="M168" i="14"/>
  <c r="N168" i="14"/>
  <c r="A169" i="14"/>
  <c r="K169" i="14"/>
  <c r="L169" i="14"/>
  <c r="M169" i="14"/>
  <c r="N169" i="14"/>
  <c r="A170" i="14"/>
  <c r="C170" i="14" s="1"/>
  <c r="K170" i="14"/>
  <c r="L170" i="14"/>
  <c r="M170" i="14"/>
  <c r="N170" i="14"/>
  <c r="A171" i="14"/>
  <c r="C171" i="14" s="1"/>
  <c r="K171" i="14"/>
  <c r="L171" i="14"/>
  <c r="M171" i="14"/>
  <c r="N171" i="14"/>
  <c r="A172" i="14"/>
  <c r="C172" i="14" s="1"/>
  <c r="K172" i="14"/>
  <c r="L172" i="14"/>
  <c r="M172" i="14"/>
  <c r="N172" i="14"/>
  <c r="A173" i="14"/>
  <c r="K173" i="14"/>
  <c r="L173" i="14"/>
  <c r="M173" i="14"/>
  <c r="N173" i="14"/>
  <c r="A174" i="14"/>
  <c r="C174" i="14" s="1"/>
  <c r="K174" i="14"/>
  <c r="L174" i="14"/>
  <c r="M174" i="14"/>
  <c r="N174" i="14"/>
  <c r="A175" i="14"/>
  <c r="C175" i="14" s="1"/>
  <c r="K175" i="14"/>
  <c r="L175" i="14"/>
  <c r="M175" i="14"/>
  <c r="N175" i="14"/>
  <c r="A176" i="14"/>
  <c r="C176" i="14" s="1"/>
  <c r="K176" i="14"/>
  <c r="L176" i="14"/>
  <c r="M176" i="14"/>
  <c r="N176" i="14"/>
  <c r="A177" i="14"/>
  <c r="K177" i="14"/>
  <c r="L177" i="14"/>
  <c r="M177" i="14"/>
  <c r="N177" i="14"/>
  <c r="A178" i="14"/>
  <c r="K178" i="14"/>
  <c r="L178" i="14"/>
  <c r="M178" i="14"/>
  <c r="N178" i="14"/>
  <c r="A179" i="14"/>
  <c r="C179" i="14" s="1"/>
  <c r="G179" i="14" s="1"/>
  <c r="K179" i="14"/>
  <c r="L179" i="14"/>
  <c r="M179" i="14"/>
  <c r="N179" i="14"/>
  <c r="A180" i="14"/>
  <c r="C180" i="14" s="1"/>
  <c r="K180" i="14"/>
  <c r="L180" i="14"/>
  <c r="M180" i="14"/>
  <c r="N180" i="14"/>
  <c r="A181" i="14"/>
  <c r="K181" i="14"/>
  <c r="L181" i="14"/>
  <c r="M181" i="14"/>
  <c r="N181" i="14"/>
  <c r="A182" i="14"/>
  <c r="C182" i="14" s="1"/>
  <c r="K182" i="14"/>
  <c r="L182" i="14"/>
  <c r="M182" i="14"/>
  <c r="N182" i="14"/>
  <c r="A183" i="14"/>
  <c r="C183" i="14" s="1"/>
  <c r="K183" i="14"/>
  <c r="L183" i="14"/>
  <c r="M183" i="14"/>
  <c r="N183" i="14"/>
  <c r="A184" i="14"/>
  <c r="C184" i="14" s="1"/>
  <c r="K184" i="14"/>
  <c r="L184" i="14"/>
  <c r="M184" i="14"/>
  <c r="N184" i="14"/>
  <c r="A185" i="14"/>
  <c r="C185" i="14" s="1"/>
  <c r="G185" i="14" s="1"/>
  <c r="K185" i="14"/>
  <c r="L185" i="14"/>
  <c r="M185" i="14"/>
  <c r="N185" i="14"/>
  <c r="A186" i="14"/>
  <c r="C186" i="14" s="1"/>
  <c r="K186" i="14"/>
  <c r="L186" i="14"/>
  <c r="M186" i="14"/>
  <c r="N186" i="14"/>
  <c r="A187" i="14"/>
  <c r="K187" i="14"/>
  <c r="L187" i="14"/>
  <c r="M187" i="14"/>
  <c r="N187" i="14"/>
  <c r="A188" i="14"/>
  <c r="C188" i="14" s="1"/>
  <c r="K188" i="14"/>
  <c r="L188" i="14"/>
  <c r="M188" i="14"/>
  <c r="N188" i="14"/>
  <c r="A189" i="14"/>
  <c r="B189" i="14" s="1"/>
  <c r="K189" i="14"/>
  <c r="L189" i="14"/>
  <c r="M189" i="14"/>
  <c r="N189" i="14"/>
  <c r="A190" i="14"/>
  <c r="C190" i="14" s="1"/>
  <c r="K190" i="14"/>
  <c r="L190" i="14"/>
  <c r="M190" i="14"/>
  <c r="N190" i="14"/>
  <c r="A191" i="14"/>
  <c r="C191" i="14" s="1"/>
  <c r="K191" i="14"/>
  <c r="L191" i="14"/>
  <c r="M191" i="14"/>
  <c r="N191" i="14"/>
  <c r="A192" i="14"/>
  <c r="C192" i="14" s="1"/>
  <c r="K192" i="14"/>
  <c r="L192" i="14"/>
  <c r="M192" i="14"/>
  <c r="N192" i="14"/>
  <c r="A193" i="14"/>
  <c r="C193" i="14" s="1"/>
  <c r="K193" i="14"/>
  <c r="L193" i="14"/>
  <c r="M193" i="14"/>
  <c r="N193" i="14"/>
  <c r="N16" i="12"/>
  <c r="O3" i="14" s="1"/>
  <c r="N17" i="12"/>
  <c r="O4" i="14" s="1"/>
  <c r="N18" i="12"/>
  <c r="O5" i="14" s="1"/>
  <c r="N19" i="12"/>
  <c r="O6" i="14" s="1"/>
  <c r="N20" i="12"/>
  <c r="O7" i="14" s="1"/>
  <c r="N21" i="12"/>
  <c r="O8" i="14" s="1"/>
  <c r="N22" i="12"/>
  <c r="O9" i="14" s="1"/>
  <c r="N23" i="12"/>
  <c r="O10" i="14" s="1"/>
  <c r="N24" i="12"/>
  <c r="O11" i="14" s="1"/>
  <c r="N25" i="12"/>
  <c r="O12" i="14" s="1"/>
  <c r="N26" i="12"/>
  <c r="O13" i="14" s="1"/>
  <c r="N68" i="12"/>
  <c r="O55" i="14" s="1"/>
  <c r="N69" i="12"/>
  <c r="O56" i="14" s="1"/>
  <c r="N70" i="12"/>
  <c r="O57" i="14" s="1"/>
  <c r="N71" i="12"/>
  <c r="O58" i="14" s="1"/>
  <c r="N72" i="12"/>
  <c r="O59" i="14" s="1"/>
  <c r="N73" i="12"/>
  <c r="O60" i="14" s="1"/>
  <c r="N74" i="12"/>
  <c r="O61" i="14" s="1"/>
  <c r="N75" i="12"/>
  <c r="O62" i="14" s="1"/>
  <c r="N76" i="12"/>
  <c r="O63" i="14" s="1"/>
  <c r="N77" i="12"/>
  <c r="O64" i="14" s="1"/>
  <c r="N78" i="12"/>
  <c r="O65" i="14" s="1"/>
  <c r="N79" i="12"/>
  <c r="O66" i="14" s="1"/>
  <c r="N80" i="12"/>
  <c r="O67" i="14" s="1"/>
  <c r="N81" i="12"/>
  <c r="O68" i="14" s="1"/>
  <c r="N31" i="12"/>
  <c r="O18" i="14" s="1"/>
  <c r="N32" i="12"/>
  <c r="O19" i="14" s="1"/>
  <c r="N33" i="12"/>
  <c r="O20" i="14" s="1"/>
  <c r="N34" i="12"/>
  <c r="O21" i="14" s="1"/>
  <c r="N35" i="12"/>
  <c r="O22" i="14" s="1"/>
  <c r="N36" i="12"/>
  <c r="O23" i="14" s="1"/>
  <c r="N37" i="12"/>
  <c r="O24" i="14" s="1"/>
  <c r="N38" i="12"/>
  <c r="O25" i="14" s="1"/>
  <c r="N39" i="12"/>
  <c r="O26" i="14" s="1"/>
  <c r="N40" i="12"/>
  <c r="O27" i="14" s="1"/>
  <c r="N41" i="12"/>
  <c r="O28" i="14" s="1"/>
  <c r="N42" i="12"/>
  <c r="O29" i="14" s="1"/>
  <c r="N43" i="12"/>
  <c r="O30" i="14" s="1"/>
  <c r="N44" i="12"/>
  <c r="O31" i="14" s="1"/>
  <c r="N45" i="12"/>
  <c r="O32" i="14" s="1"/>
  <c r="N46" i="12"/>
  <c r="O33" i="14" s="1"/>
  <c r="N47" i="12"/>
  <c r="O34" i="14" s="1"/>
  <c r="N48" i="12"/>
  <c r="O35" i="14" s="1"/>
  <c r="N49" i="12"/>
  <c r="O36" i="14" s="1"/>
  <c r="N50" i="12"/>
  <c r="O37" i="14" s="1"/>
  <c r="N51" i="12"/>
  <c r="O38" i="14" s="1"/>
  <c r="N52" i="12"/>
  <c r="O39" i="14" s="1"/>
  <c r="N53" i="12"/>
  <c r="O40" i="14" s="1"/>
  <c r="N54" i="12"/>
  <c r="O41" i="14" s="1"/>
  <c r="N55" i="12"/>
  <c r="O42" i="14" s="1"/>
  <c r="N56" i="12"/>
  <c r="O43" i="14" s="1"/>
  <c r="N57" i="12"/>
  <c r="O44" i="14" s="1"/>
  <c r="N58" i="12"/>
  <c r="O45" i="14" s="1"/>
  <c r="N59" i="12"/>
  <c r="O46" i="14" s="1"/>
  <c r="N60" i="12"/>
  <c r="O47" i="14" s="1"/>
  <c r="N61" i="12"/>
  <c r="O48" i="14" s="1"/>
  <c r="N62" i="12"/>
  <c r="O49" i="14" s="1"/>
  <c r="N63" i="12"/>
  <c r="O50" i="14" s="1"/>
  <c r="N64" i="12"/>
  <c r="O51" i="14" s="1"/>
  <c r="N29" i="12"/>
  <c r="O16" i="14" s="1"/>
  <c r="N30" i="12"/>
  <c r="O17" i="14" s="1"/>
  <c r="N27" i="12"/>
  <c r="O14" i="14" s="1"/>
  <c r="N28" i="12"/>
  <c r="O15" i="14" s="1"/>
  <c r="N65" i="12"/>
  <c r="O52" i="14" s="1"/>
  <c r="N66" i="12"/>
  <c r="O53" i="14" s="1"/>
  <c r="N67" i="12"/>
  <c r="O54" i="14" s="1"/>
  <c r="N82" i="12"/>
  <c r="O69" i="14" s="1"/>
  <c r="N83" i="12"/>
  <c r="O70" i="14" s="1"/>
  <c r="N84" i="12"/>
  <c r="O71" i="14" s="1"/>
  <c r="N85" i="12"/>
  <c r="O72" i="14" s="1"/>
  <c r="N86" i="12"/>
  <c r="O73" i="14" s="1"/>
  <c r="N87" i="12"/>
  <c r="O74" i="14" s="1"/>
  <c r="N88" i="12"/>
  <c r="O75" i="14" s="1"/>
  <c r="N89" i="12"/>
  <c r="O76" i="14" s="1"/>
  <c r="N90" i="12"/>
  <c r="O77" i="14" s="1"/>
  <c r="N91" i="12"/>
  <c r="O78" i="14" s="1"/>
  <c r="N92" i="12"/>
  <c r="O79" i="14" s="1"/>
  <c r="N93" i="12"/>
  <c r="O80" i="14" s="1"/>
  <c r="N94" i="12"/>
  <c r="O81" i="14" s="1"/>
  <c r="N95" i="12"/>
  <c r="O82" i="14" s="1"/>
  <c r="N96" i="12"/>
  <c r="O83" i="14" s="1"/>
  <c r="N97" i="12"/>
  <c r="O84" i="14" s="1"/>
  <c r="N98" i="12"/>
  <c r="O85" i="14" s="1"/>
  <c r="N99" i="12"/>
  <c r="O86" i="14" s="1"/>
  <c r="N100" i="12"/>
  <c r="O87" i="14" s="1"/>
  <c r="N101" i="12"/>
  <c r="O88" i="14" s="1"/>
  <c r="N102" i="12"/>
  <c r="O89" i="14" s="1"/>
  <c r="N103" i="12"/>
  <c r="O90" i="14" s="1"/>
  <c r="N104" i="12"/>
  <c r="O91" i="14" s="1"/>
  <c r="N105" i="12"/>
  <c r="O92" i="14" s="1"/>
  <c r="N106" i="12"/>
  <c r="O93" i="14" s="1"/>
  <c r="N107" i="12"/>
  <c r="O94" i="14" s="1"/>
  <c r="N108" i="12"/>
  <c r="O95" i="14" s="1"/>
  <c r="N109" i="12"/>
  <c r="O96" i="14" s="1"/>
  <c r="N110" i="12"/>
  <c r="O97" i="14" s="1"/>
  <c r="N111" i="12"/>
  <c r="O98" i="14" s="1"/>
  <c r="N112" i="12"/>
  <c r="O99" i="14" s="1"/>
  <c r="N113" i="12"/>
  <c r="O100" i="14" s="1"/>
  <c r="N114" i="12"/>
  <c r="O101" i="14" s="1"/>
  <c r="N115" i="12"/>
  <c r="O102" i="14" s="1"/>
  <c r="N116" i="12"/>
  <c r="O103" i="14" s="1"/>
  <c r="N117" i="12"/>
  <c r="O104" i="14" s="1"/>
  <c r="N118" i="12"/>
  <c r="O105" i="14" s="1"/>
  <c r="N119" i="12"/>
  <c r="O106" i="14" s="1"/>
  <c r="N122" i="12"/>
  <c r="O107" i="14" s="1"/>
  <c r="N123" i="12"/>
  <c r="O108" i="14" s="1"/>
  <c r="N124" i="12"/>
  <c r="O109" i="14" s="1"/>
  <c r="N125" i="12"/>
  <c r="O110" i="14" s="1"/>
  <c r="N126" i="12"/>
  <c r="O111" i="14" s="1"/>
  <c r="N127" i="12"/>
  <c r="O112" i="14" s="1"/>
  <c r="N128" i="12"/>
  <c r="O113" i="14" s="1"/>
  <c r="N129" i="12"/>
  <c r="O114" i="14" s="1"/>
  <c r="N130" i="12"/>
  <c r="O115" i="14" s="1"/>
  <c r="N131" i="12"/>
  <c r="O116" i="14" s="1"/>
  <c r="N132" i="12"/>
  <c r="O117" i="14" s="1"/>
  <c r="N133" i="12"/>
  <c r="O118" i="14" s="1"/>
  <c r="N134" i="12"/>
  <c r="O119" i="14" s="1"/>
  <c r="N135" i="12"/>
  <c r="O120" i="14" s="1"/>
  <c r="N136" i="12"/>
  <c r="O121" i="14" s="1"/>
  <c r="N138" i="12"/>
  <c r="O122" i="14" s="1"/>
  <c r="N139" i="12"/>
  <c r="O123" i="14" s="1"/>
  <c r="N140" i="12"/>
  <c r="O124" i="14" s="1"/>
  <c r="N141" i="12"/>
  <c r="O125" i="14" s="1"/>
  <c r="N142" i="12"/>
  <c r="O126" i="14" s="1"/>
  <c r="N143" i="12"/>
  <c r="O127" i="14" s="1"/>
  <c r="N144" i="12"/>
  <c r="O128" i="14" s="1"/>
  <c r="N145" i="12"/>
  <c r="O129" i="14" s="1"/>
  <c r="N146" i="12"/>
  <c r="O130" i="14" s="1"/>
  <c r="N147" i="12"/>
  <c r="O131" i="14" s="1"/>
  <c r="N148" i="12"/>
  <c r="O132" i="14" s="1"/>
  <c r="N149" i="12"/>
  <c r="O133" i="14" s="1"/>
  <c r="N150" i="12"/>
  <c r="O134" i="14" s="1"/>
  <c r="N151" i="12"/>
  <c r="O135" i="14" s="1"/>
  <c r="N152" i="12"/>
  <c r="O136" i="14" s="1"/>
  <c r="N153" i="12"/>
  <c r="O137" i="14" s="1"/>
  <c r="N154" i="12"/>
  <c r="O138" i="14" s="1"/>
  <c r="N155" i="12"/>
  <c r="O139" i="14" s="1"/>
  <c r="N156" i="12"/>
  <c r="O140" i="14" s="1"/>
  <c r="O141" i="14"/>
  <c r="O142" i="14"/>
  <c r="O143" i="14"/>
  <c r="O144" i="14"/>
  <c r="O145" i="14"/>
  <c r="O147" i="14"/>
  <c r="O148" i="14"/>
  <c r="O149" i="14"/>
  <c r="O151" i="14"/>
  <c r="N170" i="12"/>
  <c r="O152" i="14" s="1"/>
  <c r="N171" i="12"/>
  <c r="O153" i="14" s="1"/>
  <c r="N172" i="12"/>
  <c r="O154" i="14" s="1"/>
  <c r="N173" i="12"/>
  <c r="O155" i="14" s="1"/>
  <c r="N175" i="12"/>
  <c r="O156" i="14" s="1"/>
  <c r="N176" i="12"/>
  <c r="O157" i="14" s="1"/>
  <c r="N177" i="12"/>
  <c r="O158" i="14" s="1"/>
  <c r="N178" i="12"/>
  <c r="O159" i="14" s="1"/>
  <c r="N179" i="12"/>
  <c r="O160" i="14" s="1"/>
  <c r="N180" i="12"/>
  <c r="O161" i="14" s="1"/>
  <c r="N181" i="12"/>
  <c r="O162" i="14" s="1"/>
  <c r="N182" i="12"/>
  <c r="O163" i="14" s="1"/>
  <c r="N183" i="12"/>
  <c r="O164" i="14" s="1"/>
  <c r="N184" i="12"/>
  <c r="O165" i="14" s="1"/>
  <c r="N185" i="12"/>
  <c r="O166" i="14" s="1"/>
  <c r="N186" i="12"/>
  <c r="O167" i="14" s="1"/>
  <c r="N187" i="12"/>
  <c r="O168" i="14" s="1"/>
  <c r="N188" i="12"/>
  <c r="O169" i="14" s="1"/>
  <c r="N189" i="12"/>
  <c r="O170" i="14" s="1"/>
  <c r="N190" i="12"/>
  <c r="O171" i="14" s="1"/>
  <c r="N191" i="12"/>
  <c r="O172" i="14" s="1"/>
  <c r="N192" i="12"/>
  <c r="O173" i="14" s="1"/>
  <c r="N193" i="12"/>
  <c r="O174" i="14" s="1"/>
  <c r="N194" i="12"/>
  <c r="O175" i="14" s="1"/>
  <c r="N195" i="12"/>
  <c r="O176" i="14" s="1"/>
  <c r="N196" i="12"/>
  <c r="O177" i="14" s="1"/>
  <c r="N197" i="12"/>
  <c r="O178" i="14" s="1"/>
  <c r="N198" i="12"/>
  <c r="O179" i="14" s="1"/>
  <c r="N199" i="12"/>
  <c r="O180" i="14" s="1"/>
  <c r="N200" i="12"/>
  <c r="O181" i="14" s="1"/>
  <c r="N201" i="12"/>
  <c r="O182" i="14" s="1"/>
  <c r="N202" i="12"/>
  <c r="O183" i="14" s="1"/>
  <c r="N203" i="12"/>
  <c r="O184" i="14" s="1"/>
  <c r="N204" i="12"/>
  <c r="O185" i="14" s="1"/>
  <c r="N205" i="12"/>
  <c r="O186" i="14" s="1"/>
  <c r="N206" i="12"/>
  <c r="O187" i="14" s="1"/>
  <c r="N207" i="12"/>
  <c r="O188" i="14" s="1"/>
  <c r="N208" i="12"/>
  <c r="O189" i="14" s="1"/>
  <c r="N209" i="12"/>
  <c r="O190" i="14" s="1"/>
  <c r="N210" i="12"/>
  <c r="O191" i="14" s="1"/>
  <c r="N211" i="12"/>
  <c r="O192" i="14" s="1"/>
  <c r="N212" i="12"/>
  <c r="O193" i="14" s="1"/>
  <c r="B190" i="14" l="1"/>
  <c r="B191" i="14" s="1"/>
  <c r="C132" i="14"/>
  <c r="D132" i="14" s="1"/>
  <c r="D133" i="14" s="1"/>
  <c r="E133" i="14" s="1"/>
  <c r="B167" i="14"/>
  <c r="B168" i="14" s="1"/>
  <c r="J168" i="14" s="1"/>
  <c r="B133" i="14"/>
  <c r="B134" i="14" s="1"/>
  <c r="B135" i="14" s="1"/>
  <c r="J135" i="14" s="1"/>
  <c r="B185" i="14"/>
  <c r="B186" i="14" s="1"/>
  <c r="D185" i="14"/>
  <c r="E185" i="14" s="1"/>
  <c r="H185" i="14" s="1"/>
  <c r="B179" i="14"/>
  <c r="B180" i="14" s="1"/>
  <c r="J180" i="14" s="1"/>
  <c r="B139" i="14"/>
  <c r="B15" i="14"/>
  <c r="J15" i="14" s="1"/>
  <c r="J185" i="14"/>
  <c r="B75" i="14"/>
  <c r="B76" i="14" s="1"/>
  <c r="B77" i="14" s="1"/>
  <c r="J77" i="14" s="1"/>
  <c r="B62" i="14"/>
  <c r="B63" i="14" s="1"/>
  <c r="J63" i="14" s="1"/>
  <c r="C189" i="14"/>
  <c r="J189" i="14" s="1"/>
  <c r="C74" i="14"/>
  <c r="G74" i="14" s="1"/>
  <c r="G75" i="14" s="1"/>
  <c r="J179" i="14"/>
  <c r="C166" i="14"/>
  <c r="J166" i="14" s="1"/>
  <c r="C62" i="14"/>
  <c r="C55" i="14"/>
  <c r="D55" i="14" s="1"/>
  <c r="D56" i="14" s="1"/>
  <c r="E56" i="14" s="1"/>
  <c r="B17" i="14"/>
  <c r="B100" i="14"/>
  <c r="B101" i="14" s="1"/>
  <c r="J101" i="14" s="1"/>
  <c r="C16" i="14"/>
  <c r="F16" i="14" s="1"/>
  <c r="C14" i="14"/>
  <c r="J14" i="14" s="1"/>
  <c r="C139" i="14"/>
  <c r="B19" i="14"/>
  <c r="J19" i="14" s="1"/>
  <c r="C3" i="14"/>
  <c r="B127" i="14"/>
  <c r="B128" i="14" s="1"/>
  <c r="B129" i="14" s="1"/>
  <c r="B130" i="14" s="1"/>
  <c r="B131" i="14" s="1"/>
  <c r="G180" i="14"/>
  <c r="C169" i="14"/>
  <c r="C145" i="14"/>
  <c r="C178" i="14"/>
  <c r="C187" i="14"/>
  <c r="G186" i="14"/>
  <c r="J172" i="14"/>
  <c r="D172" i="14"/>
  <c r="E172" i="14" s="1"/>
  <c r="H172" i="14" s="1"/>
  <c r="G172" i="14"/>
  <c r="C134" i="14"/>
  <c r="C152" i="14"/>
  <c r="C137" i="14"/>
  <c r="C131" i="14"/>
  <c r="D179" i="14"/>
  <c r="D180" i="14" s="1"/>
  <c r="E180" i="14" s="1"/>
  <c r="C173" i="14"/>
  <c r="C58" i="14"/>
  <c r="C177" i="14"/>
  <c r="C162" i="14"/>
  <c r="C150" i="14"/>
  <c r="B161" i="14"/>
  <c r="B162" i="14" s="1"/>
  <c r="B163" i="14" s="1"/>
  <c r="J163" i="14" s="1"/>
  <c r="C161" i="14"/>
  <c r="C156" i="14"/>
  <c r="C122" i="14"/>
  <c r="C86" i="14"/>
  <c r="C181" i="14"/>
  <c r="B172" i="14"/>
  <c r="B173" i="14" s="1"/>
  <c r="B174" i="14" s="1"/>
  <c r="B175" i="14" s="1"/>
  <c r="J175" i="14" s="1"/>
  <c r="C148" i="14"/>
  <c r="J127" i="14"/>
  <c r="D127" i="14"/>
  <c r="E127" i="14" s="1"/>
  <c r="C165" i="14"/>
  <c r="C76" i="14"/>
  <c r="C142" i="14"/>
  <c r="C130" i="14"/>
  <c r="J52" i="14"/>
  <c r="D52" i="14"/>
  <c r="E52" i="14" s="1"/>
  <c r="H52" i="14" s="1"/>
  <c r="G52" i="14"/>
  <c r="C115" i="14"/>
  <c r="C111" i="14"/>
  <c r="C129" i="14"/>
  <c r="C138" i="14"/>
  <c r="C95" i="14"/>
  <c r="C106" i="14"/>
  <c r="C128" i="14"/>
  <c r="C120" i="14"/>
  <c r="C110" i="14"/>
  <c r="C94" i="14"/>
  <c r="C79" i="14"/>
  <c r="C121" i="14"/>
  <c r="C107" i="14"/>
  <c r="C103" i="14"/>
  <c r="C99" i="14"/>
  <c r="B78" i="14"/>
  <c r="B79" i="14" s="1"/>
  <c r="B80" i="14" s="1"/>
  <c r="B81" i="14" s="1"/>
  <c r="C78" i="14"/>
  <c r="C45" i="14"/>
  <c r="C102" i="14"/>
  <c r="C87" i="14"/>
  <c r="C69" i="14"/>
  <c r="B69" i="14"/>
  <c r="B70" i="14" s="1"/>
  <c r="C49" i="14"/>
  <c r="C98" i="14"/>
  <c r="C90" i="14"/>
  <c r="C82" i="14"/>
  <c r="C29" i="14"/>
  <c r="C28" i="14"/>
  <c r="C53" i="14"/>
  <c r="C34" i="14"/>
  <c r="C57" i="14"/>
  <c r="C13" i="14"/>
  <c r="C12" i="14"/>
  <c r="C4" i="14"/>
  <c r="C61" i="14"/>
  <c r="B52" i="14"/>
  <c r="B53" i="14" s="1"/>
  <c r="B54" i="14" s="1"/>
  <c r="J54" i="14" s="1"/>
  <c r="C42" i="14"/>
  <c r="C37" i="14"/>
  <c r="C21" i="14"/>
  <c r="C20" i="14"/>
  <c r="C65" i="14"/>
  <c r="B56" i="14"/>
  <c r="B57" i="14" s="1"/>
  <c r="B58" i="14" s="1"/>
  <c r="B59" i="14" s="1"/>
  <c r="C41" i="14"/>
  <c r="C33" i="14"/>
  <c r="C25" i="14"/>
  <c r="C17" i="14"/>
  <c r="C9" i="14"/>
  <c r="C26" i="14"/>
  <c r="C18" i="14"/>
  <c r="C10" i="14"/>
  <c r="N15" i="12"/>
  <c r="J167" i="14" l="1"/>
  <c r="J190" i="14"/>
  <c r="J16" i="14"/>
  <c r="J133" i="14"/>
  <c r="J75" i="14"/>
  <c r="J132" i="14"/>
  <c r="B20" i="14"/>
  <c r="B21" i="14" s="1"/>
  <c r="B22" i="14" s="1"/>
  <c r="B23" i="14" s="1"/>
  <c r="B24" i="14" s="1"/>
  <c r="J24" i="14" s="1"/>
  <c r="D186" i="14"/>
  <c r="E186" i="14" s="1"/>
  <c r="H186" i="14" s="1"/>
  <c r="E132" i="14"/>
  <c r="H132" i="14" s="1"/>
  <c r="H133" i="14" s="1"/>
  <c r="D166" i="14"/>
  <c r="E166" i="14" s="1"/>
  <c r="H166" i="14" s="1"/>
  <c r="F14" i="14"/>
  <c r="F15" i="14" s="1"/>
  <c r="F185" i="14"/>
  <c r="J55" i="14"/>
  <c r="E55" i="14"/>
  <c r="H55" i="14" s="1"/>
  <c r="H56" i="14" s="1"/>
  <c r="G55" i="14"/>
  <c r="G56" i="14" s="1"/>
  <c r="G57" i="14" s="1"/>
  <c r="G58" i="14" s="1"/>
  <c r="G59" i="14" s="1"/>
  <c r="G60" i="14" s="1"/>
  <c r="D14" i="14"/>
  <c r="D15" i="14" s="1"/>
  <c r="E15" i="14" s="1"/>
  <c r="B64" i="14"/>
  <c r="J64" i="14" s="1"/>
  <c r="J62" i="14"/>
  <c r="G14" i="14"/>
  <c r="G15" i="14" s="1"/>
  <c r="J100" i="14"/>
  <c r="J139" i="14"/>
  <c r="B140" i="14"/>
  <c r="D74" i="14"/>
  <c r="D75" i="14" s="1"/>
  <c r="E75" i="14" s="1"/>
  <c r="J74" i="14"/>
  <c r="B181" i="14"/>
  <c r="B182" i="14" s="1"/>
  <c r="B183" i="14" s="1"/>
  <c r="J183" i="14" s="1"/>
  <c r="J186" i="14"/>
  <c r="B187" i="14"/>
  <c r="B188" i="14" s="1"/>
  <c r="J188" i="14" s="1"/>
  <c r="B169" i="14"/>
  <c r="B170" i="14" s="1"/>
  <c r="B171" i="14" s="1"/>
  <c r="J171" i="14" s="1"/>
  <c r="J191" i="14"/>
  <c r="B192" i="14"/>
  <c r="B193" i="14" s="1"/>
  <c r="J193" i="14" s="1"/>
  <c r="B136" i="14"/>
  <c r="J136" i="14" s="1"/>
  <c r="B102" i="14"/>
  <c r="B103" i="14" s="1"/>
  <c r="B104" i="14" s="1"/>
  <c r="J104" i="14" s="1"/>
  <c r="J56" i="14"/>
  <c r="E179" i="14"/>
  <c r="H179" i="14" s="1"/>
  <c r="H180" i="14" s="1"/>
  <c r="G189" i="14"/>
  <c r="G190" i="14" s="1"/>
  <c r="G191" i="14" s="1"/>
  <c r="G192" i="14" s="1"/>
  <c r="G193" i="14" s="1"/>
  <c r="D189" i="14"/>
  <c r="D190" i="14" s="1"/>
  <c r="D191" i="14" s="1"/>
  <c r="B164" i="14"/>
  <c r="B165" i="14" s="1"/>
  <c r="J165" i="14" s="1"/>
  <c r="D16" i="14"/>
  <c r="E16" i="14" s="1"/>
  <c r="G16" i="14"/>
  <c r="G17" i="14" s="1"/>
  <c r="B71" i="14"/>
  <c r="J70" i="14"/>
  <c r="H127" i="14"/>
  <c r="J59" i="14"/>
  <c r="B60" i="14"/>
  <c r="J60" i="14" s="1"/>
  <c r="B82" i="14"/>
  <c r="B83" i="14" s="1"/>
  <c r="J81" i="14"/>
  <c r="J18" i="14"/>
  <c r="D18" i="14"/>
  <c r="D19" i="14" s="1"/>
  <c r="E19" i="14" s="1"/>
  <c r="F18" i="14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G18" i="14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J17" i="14"/>
  <c r="F17" i="14"/>
  <c r="J57" i="14"/>
  <c r="D57" i="14"/>
  <c r="E57" i="14" s="1"/>
  <c r="J80" i="14"/>
  <c r="B176" i="14"/>
  <c r="J162" i="14"/>
  <c r="G181" i="14"/>
  <c r="G182" i="14" s="1"/>
  <c r="G183" i="14" s="1"/>
  <c r="G184" i="14" s="1"/>
  <c r="D181" i="14"/>
  <c r="D182" i="14" s="1"/>
  <c r="G187" i="14"/>
  <c r="G188" i="14" s="1"/>
  <c r="G53" i="14"/>
  <c r="G54" i="14" s="1"/>
  <c r="J53" i="14"/>
  <c r="D53" i="14"/>
  <c r="D54" i="14" s="1"/>
  <c r="E54" i="14" s="1"/>
  <c r="J131" i="14"/>
  <c r="G99" i="14"/>
  <c r="G100" i="14" s="1"/>
  <c r="G101" i="14" s="1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G133" i="14" s="1"/>
  <c r="G134" i="14" s="1"/>
  <c r="G135" i="14" s="1"/>
  <c r="G136" i="14" s="1"/>
  <c r="G137" i="14" s="1"/>
  <c r="J99" i="14"/>
  <c r="D99" i="14"/>
  <c r="D100" i="14" s="1"/>
  <c r="D138" i="14"/>
  <c r="D139" i="14" s="1"/>
  <c r="G138" i="14"/>
  <c r="G139" i="14" s="1"/>
  <c r="G140" i="14" s="1"/>
  <c r="G141" i="14" s="1"/>
  <c r="G142" i="14" s="1"/>
  <c r="G143" i="14" s="1"/>
  <c r="G144" i="14" s="1"/>
  <c r="G145" i="14" s="1"/>
  <c r="G146" i="14" s="1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G170" i="14" s="1"/>
  <c r="G171" i="14" s="1"/>
  <c r="J138" i="14"/>
  <c r="G69" i="14"/>
  <c r="G70" i="14" s="1"/>
  <c r="G71" i="14" s="1"/>
  <c r="G72" i="14" s="1"/>
  <c r="G73" i="14" s="1"/>
  <c r="D69" i="14"/>
  <c r="D70" i="14" s="1"/>
  <c r="J69" i="14"/>
  <c r="J128" i="14"/>
  <c r="D128" i="14"/>
  <c r="E128" i="14" s="1"/>
  <c r="J76" i="14"/>
  <c r="G76" i="14"/>
  <c r="G77" i="14" s="1"/>
  <c r="J58" i="14"/>
  <c r="J129" i="14"/>
  <c r="J161" i="14"/>
  <c r="D161" i="14"/>
  <c r="D162" i="14" s="1"/>
  <c r="J130" i="14"/>
  <c r="G61" i="14"/>
  <c r="G62" i="14" s="1"/>
  <c r="G63" i="14" s="1"/>
  <c r="G64" i="14" s="1"/>
  <c r="G65" i="14" s="1"/>
  <c r="G66" i="14" s="1"/>
  <c r="G67" i="14" s="1"/>
  <c r="G68" i="14" s="1"/>
  <c r="D61" i="14"/>
  <c r="D62" i="14" s="1"/>
  <c r="J61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D78" i="14"/>
  <c r="E78" i="14" s="1"/>
  <c r="H78" i="14" s="1"/>
  <c r="J79" i="14"/>
  <c r="G173" i="14"/>
  <c r="G174" i="14" s="1"/>
  <c r="G175" i="14" s="1"/>
  <c r="G176" i="14" s="1"/>
  <c r="G177" i="14" s="1"/>
  <c r="G178" i="14" s="1"/>
  <c r="J173" i="14"/>
  <c r="D173" i="14"/>
  <c r="D174" i="14" s="1"/>
  <c r="J134" i="14"/>
  <c r="D134" i="14"/>
  <c r="J174" i="14"/>
  <c r="A2" i="14"/>
  <c r="B2" i="14" s="1"/>
  <c r="B3" i="14" s="1"/>
  <c r="B4" i="14" s="1"/>
  <c r="B5" i="14" s="1"/>
  <c r="B6" i="14" s="1"/>
  <c r="B7" i="14" s="1"/>
  <c r="K2" i="14"/>
  <c r="L2" i="14"/>
  <c r="M2" i="14"/>
  <c r="N2" i="14"/>
  <c r="O2" i="14"/>
  <c r="D167" i="14" l="1"/>
  <c r="E167" i="14" s="1"/>
  <c r="E74" i="14"/>
  <c r="H74" i="14" s="1"/>
  <c r="H75" i="14" s="1"/>
  <c r="J23" i="14"/>
  <c r="J22" i="14"/>
  <c r="J20" i="14"/>
  <c r="B25" i="14"/>
  <c r="B26" i="14" s="1"/>
  <c r="B27" i="14" s="1"/>
  <c r="J27" i="14" s="1"/>
  <c r="J21" i="14"/>
  <c r="J187" i="14"/>
  <c r="D187" i="14"/>
  <c r="D188" i="14" s="1"/>
  <c r="E188" i="14" s="1"/>
  <c r="B65" i="14"/>
  <c r="B66" i="14" s="1"/>
  <c r="B67" i="14" s="1"/>
  <c r="I185" i="14"/>
  <c r="I186" i="14" s="1"/>
  <c r="F186" i="14"/>
  <c r="F187" i="14" s="1"/>
  <c r="F188" i="14" s="1"/>
  <c r="F189" i="14" s="1"/>
  <c r="F190" i="14" s="1"/>
  <c r="F191" i="14" s="1"/>
  <c r="F192" i="14" s="1"/>
  <c r="F193" i="14" s="1"/>
  <c r="J102" i="14"/>
  <c r="J103" i="14"/>
  <c r="E14" i="14"/>
  <c r="H14" i="14" s="1"/>
  <c r="H15" i="14" s="1"/>
  <c r="B141" i="14"/>
  <c r="J140" i="14"/>
  <c r="B137" i="14"/>
  <c r="J137" i="14" s="1"/>
  <c r="D20" i="14"/>
  <c r="E20" i="14" s="1"/>
  <c r="J192" i="14"/>
  <c r="B184" i="14"/>
  <c r="J184" i="14" s="1"/>
  <c r="J170" i="14"/>
  <c r="J181" i="14"/>
  <c r="J169" i="14"/>
  <c r="J182" i="14"/>
  <c r="B105" i="14"/>
  <c r="E18" i="14"/>
  <c r="H18" i="14" s="1"/>
  <c r="H19" i="14" s="1"/>
  <c r="D17" i="14"/>
  <c r="E17" i="14" s="1"/>
  <c r="E181" i="14"/>
  <c r="H181" i="14" s="1"/>
  <c r="J164" i="14"/>
  <c r="D58" i="14"/>
  <c r="D59" i="14" s="1"/>
  <c r="D60" i="14" s="1"/>
  <c r="E60" i="14" s="1"/>
  <c r="J82" i="14"/>
  <c r="J6" i="14"/>
  <c r="H16" i="14"/>
  <c r="I16" i="14"/>
  <c r="B8" i="14"/>
  <c r="J7" i="14"/>
  <c r="J4" i="14"/>
  <c r="E189" i="14"/>
  <c r="J3" i="14"/>
  <c r="D192" i="14"/>
  <c r="E191" i="14"/>
  <c r="J5" i="14"/>
  <c r="E190" i="14"/>
  <c r="H57" i="14"/>
  <c r="D163" i="14"/>
  <c r="E162" i="14"/>
  <c r="F53" i="14"/>
  <c r="F54" i="14" s="1"/>
  <c r="F55" i="14" s="1"/>
  <c r="I52" i="14"/>
  <c r="H128" i="14"/>
  <c r="D129" i="14"/>
  <c r="D76" i="14"/>
  <c r="D71" i="14"/>
  <c r="E70" i="14"/>
  <c r="E53" i="14"/>
  <c r="E161" i="14"/>
  <c r="D135" i="14"/>
  <c r="E134" i="14"/>
  <c r="E100" i="14"/>
  <c r="D101" i="14"/>
  <c r="J176" i="14"/>
  <c r="B177" i="14"/>
  <c r="E182" i="14"/>
  <c r="D183" i="14"/>
  <c r="D63" i="14"/>
  <c r="E62" i="14"/>
  <c r="D79" i="14"/>
  <c r="E138" i="14"/>
  <c r="E69" i="14"/>
  <c r="B84" i="14"/>
  <c r="J83" i="14"/>
  <c r="D175" i="14"/>
  <c r="E174" i="14"/>
  <c r="E99" i="14"/>
  <c r="D140" i="14"/>
  <c r="E139" i="14"/>
  <c r="E173" i="14"/>
  <c r="E61" i="14"/>
  <c r="B72" i="14"/>
  <c r="J71" i="14"/>
  <c r="C2" i="14"/>
  <c r="D2" i="14" s="1"/>
  <c r="D3" i="14" s="1"/>
  <c r="D168" i="14" l="1"/>
  <c r="D169" i="14" s="1"/>
  <c r="B28" i="14"/>
  <c r="B29" i="14" s="1"/>
  <c r="J26" i="14"/>
  <c r="J25" i="14"/>
  <c r="J66" i="14"/>
  <c r="E187" i="14"/>
  <c r="H187" i="14" s="1"/>
  <c r="H188" i="14" s="1"/>
  <c r="J65" i="14"/>
  <c r="I14" i="14"/>
  <c r="I15" i="14" s="1"/>
  <c r="J141" i="14"/>
  <c r="B142" i="14"/>
  <c r="H20" i="14"/>
  <c r="D21" i="14"/>
  <c r="E21" i="14" s="1"/>
  <c r="B106" i="14"/>
  <c r="J105" i="14"/>
  <c r="E59" i="14"/>
  <c r="I18" i="14"/>
  <c r="I19" i="14" s="1"/>
  <c r="I20" i="14" s="1"/>
  <c r="I17" i="14"/>
  <c r="E58" i="14"/>
  <c r="H58" i="14" s="1"/>
  <c r="H17" i="14"/>
  <c r="D193" i="14"/>
  <c r="E193" i="14" s="1"/>
  <c r="E192" i="14"/>
  <c r="E3" i="14"/>
  <c r="D4" i="14"/>
  <c r="H189" i="14"/>
  <c r="H190" i="14" s="1"/>
  <c r="H191" i="14" s="1"/>
  <c r="I189" i="14"/>
  <c r="I190" i="14" s="1"/>
  <c r="I191" i="14" s="1"/>
  <c r="B9" i="14"/>
  <c r="J8" i="14"/>
  <c r="H173" i="14"/>
  <c r="H174" i="14" s="1"/>
  <c r="H138" i="14"/>
  <c r="H139" i="14" s="1"/>
  <c r="B85" i="14"/>
  <c r="J84" i="14"/>
  <c r="B178" i="14"/>
  <c r="J178" i="14" s="1"/>
  <c r="J177" i="14"/>
  <c r="H161" i="14"/>
  <c r="H162" i="14" s="1"/>
  <c r="D164" i="14"/>
  <c r="E163" i="14"/>
  <c r="H99" i="14"/>
  <c r="H100" i="14" s="1"/>
  <c r="H69" i="14"/>
  <c r="H70" i="14" s="1"/>
  <c r="D80" i="14"/>
  <c r="E79" i="14"/>
  <c r="E140" i="14"/>
  <c r="D141" i="14"/>
  <c r="E101" i="14"/>
  <c r="D102" i="14"/>
  <c r="H53" i="14"/>
  <c r="H54" i="14" s="1"/>
  <c r="I53" i="14"/>
  <c r="I54" i="14" s="1"/>
  <c r="B73" i="14"/>
  <c r="J73" i="14" s="1"/>
  <c r="J72" i="14"/>
  <c r="D64" i="14"/>
  <c r="E63" i="14"/>
  <c r="H61" i="14"/>
  <c r="H62" i="14" s="1"/>
  <c r="E183" i="14"/>
  <c r="D184" i="14"/>
  <c r="E184" i="14" s="1"/>
  <c r="H134" i="14"/>
  <c r="E71" i="14"/>
  <c r="D72" i="14"/>
  <c r="H167" i="14"/>
  <c r="D176" i="14"/>
  <c r="E175" i="14"/>
  <c r="H182" i="14"/>
  <c r="E135" i="14"/>
  <c r="D136" i="14"/>
  <c r="D77" i="14"/>
  <c r="E77" i="14" s="1"/>
  <c r="E76" i="14"/>
  <c r="E129" i="14"/>
  <c r="D130" i="14"/>
  <c r="F56" i="14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I55" i="14"/>
  <c r="I56" i="14" s="1"/>
  <c r="I57" i="14" s="1"/>
  <c r="J67" i="14"/>
  <c r="B68" i="14"/>
  <c r="J68" i="14" s="1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E2" i="14"/>
  <c r="H2" i="14" s="1"/>
  <c r="J2" i="14"/>
  <c r="E168" i="14" l="1"/>
  <c r="H168" i="14" s="1"/>
  <c r="J28" i="14"/>
  <c r="I187" i="14"/>
  <c r="I188" i="14" s="1"/>
  <c r="B143" i="14"/>
  <c r="J142" i="14"/>
  <c r="D22" i="14"/>
  <c r="D23" i="14" s="1"/>
  <c r="H59" i="14"/>
  <c r="H60" i="14" s="1"/>
  <c r="B107" i="14"/>
  <c r="J106" i="14"/>
  <c r="I58" i="14"/>
  <c r="I59" i="14" s="1"/>
  <c r="I60" i="14" s="1"/>
  <c r="I192" i="14"/>
  <c r="I193" i="14" s="1"/>
  <c r="H3" i="14"/>
  <c r="B10" i="14"/>
  <c r="J9" i="14"/>
  <c r="H192" i="14"/>
  <c r="H193" i="14" s="1"/>
  <c r="E4" i="14"/>
  <c r="D5" i="14"/>
  <c r="H63" i="14"/>
  <c r="E102" i="14"/>
  <c r="D103" i="14"/>
  <c r="D170" i="14"/>
  <c r="E169" i="14"/>
  <c r="H183" i="14"/>
  <c r="H184" i="14" s="1"/>
  <c r="E64" i="14"/>
  <c r="D65" i="14"/>
  <c r="H101" i="14"/>
  <c r="H175" i="14"/>
  <c r="H76" i="14"/>
  <c r="H77" i="14" s="1"/>
  <c r="E136" i="14"/>
  <c r="D137" i="14"/>
  <c r="E137" i="14" s="1"/>
  <c r="H21" i="14"/>
  <c r="I21" i="14"/>
  <c r="E141" i="14"/>
  <c r="D142" i="14"/>
  <c r="F75" i="14"/>
  <c r="F76" i="14" s="1"/>
  <c r="F77" i="14" s="1"/>
  <c r="F78" i="14" s="1"/>
  <c r="I74" i="14"/>
  <c r="I75" i="14" s="1"/>
  <c r="I76" i="14" s="1"/>
  <c r="I77" i="14" s="1"/>
  <c r="H135" i="14"/>
  <c r="H140" i="14"/>
  <c r="J85" i="14"/>
  <c r="B86" i="14"/>
  <c r="D131" i="14"/>
  <c r="E131" i="14" s="1"/>
  <c r="E130" i="14"/>
  <c r="D73" i="14"/>
  <c r="E73" i="14" s="1"/>
  <c r="E72" i="14"/>
  <c r="I61" i="14"/>
  <c r="I62" i="14" s="1"/>
  <c r="I63" i="14" s="1"/>
  <c r="H79" i="14"/>
  <c r="H163" i="14"/>
  <c r="H129" i="14"/>
  <c r="H71" i="14"/>
  <c r="E80" i="14"/>
  <c r="D81" i="14"/>
  <c r="E164" i="14"/>
  <c r="D165" i="14"/>
  <c r="E165" i="14" s="1"/>
  <c r="I69" i="14"/>
  <c r="I70" i="14" s="1"/>
  <c r="I71" i="14" s="1"/>
  <c r="B30" i="14"/>
  <c r="J29" i="14"/>
  <c r="E176" i="14"/>
  <c r="D177" i="14"/>
  <c r="I2" i="14"/>
  <c r="I3" i="14" s="1"/>
  <c r="E22" i="14" l="1"/>
  <c r="I22" i="14" s="1"/>
  <c r="J143" i="14"/>
  <c r="B144" i="14"/>
  <c r="B108" i="14"/>
  <c r="J107" i="14"/>
  <c r="H4" i="14"/>
  <c r="I4" i="14"/>
  <c r="B11" i="14"/>
  <c r="J10" i="14"/>
  <c r="D6" i="14"/>
  <c r="E5" i="14"/>
  <c r="H130" i="14"/>
  <c r="H131" i="14" s="1"/>
  <c r="H136" i="14"/>
  <c r="H137" i="14" s="1"/>
  <c r="B87" i="14"/>
  <c r="J86" i="14"/>
  <c r="H169" i="14"/>
  <c r="H72" i="14"/>
  <c r="H73" i="14" s="1"/>
  <c r="I72" i="14"/>
  <c r="I73" i="14" s="1"/>
  <c r="D178" i="14"/>
  <c r="E178" i="14" s="1"/>
  <c r="E177" i="14"/>
  <c r="H164" i="14"/>
  <c r="H165" i="14" s="1"/>
  <c r="H176" i="14"/>
  <c r="E81" i="14"/>
  <c r="D82" i="14"/>
  <c r="F79" i="14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I78" i="14"/>
  <c r="I79" i="14" s="1"/>
  <c r="I80" i="14" s="1"/>
  <c r="D171" i="14"/>
  <c r="E171" i="14" s="1"/>
  <c r="E170" i="14"/>
  <c r="H80" i="14"/>
  <c r="D143" i="14"/>
  <c r="E142" i="14"/>
  <c r="D66" i="14"/>
  <c r="E65" i="14"/>
  <c r="D104" i="14"/>
  <c r="E103" i="14"/>
  <c r="B31" i="14"/>
  <c r="J30" i="14"/>
  <c r="H141" i="14"/>
  <c r="H64" i="14"/>
  <c r="I64" i="14"/>
  <c r="H102" i="14"/>
  <c r="D24" i="14"/>
  <c r="E23" i="14"/>
  <c r="L1" i="14"/>
  <c r="M1" i="14"/>
  <c r="N1" i="14"/>
  <c r="O1" i="14"/>
  <c r="H22" i="14" l="1"/>
  <c r="H23" i="14" s="1"/>
  <c r="B145" i="14"/>
  <c r="J144" i="14"/>
  <c r="B109" i="14"/>
  <c r="J108" i="14"/>
  <c r="H5" i="14"/>
  <c r="J11" i="14"/>
  <c r="B12" i="14"/>
  <c r="I5" i="14"/>
  <c r="E6" i="14"/>
  <c r="D7" i="14"/>
  <c r="D105" i="14"/>
  <c r="E104" i="14"/>
  <c r="B88" i="14"/>
  <c r="J87" i="14"/>
  <c r="H177" i="14"/>
  <c r="H178" i="14" s="1"/>
  <c r="F100" i="14"/>
  <c r="F101" i="14" s="1"/>
  <c r="F102" i="14" s="1"/>
  <c r="F103" i="14" s="1"/>
  <c r="F104" i="14" s="1"/>
  <c r="F105" i="14" s="1"/>
  <c r="F106" i="14" s="1"/>
  <c r="F107" i="14" s="1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I99" i="14"/>
  <c r="I100" i="14" s="1"/>
  <c r="I101" i="14" s="1"/>
  <c r="I102" i="14" s="1"/>
  <c r="I103" i="14" s="1"/>
  <c r="H142" i="14"/>
  <c r="D83" i="14"/>
  <c r="E82" i="14"/>
  <c r="H103" i="14"/>
  <c r="H170" i="14"/>
  <c r="H171" i="14" s="1"/>
  <c r="H65" i="14"/>
  <c r="I65" i="14"/>
  <c r="E66" i="14"/>
  <c r="D67" i="14"/>
  <c r="I23" i="14"/>
  <c r="E24" i="14"/>
  <c r="D25" i="14"/>
  <c r="B32" i="14"/>
  <c r="J31" i="14"/>
  <c r="E143" i="14"/>
  <c r="D144" i="14"/>
  <c r="H81" i="14"/>
  <c r="I81" i="14"/>
  <c r="K1" i="14"/>
  <c r="B146" i="14" l="1"/>
  <c r="J145" i="14"/>
  <c r="J109" i="14"/>
  <c r="B110" i="14"/>
  <c r="E7" i="14"/>
  <c r="D8" i="14"/>
  <c r="B13" i="14"/>
  <c r="J13" i="14" s="1"/>
  <c r="J12" i="14"/>
  <c r="H6" i="14"/>
  <c r="I6" i="14"/>
  <c r="E144" i="14"/>
  <c r="D145" i="14"/>
  <c r="E67" i="14"/>
  <c r="D68" i="14"/>
  <c r="E68" i="14" s="1"/>
  <c r="H143" i="14"/>
  <c r="H66" i="14"/>
  <c r="I66" i="14"/>
  <c r="F128" i="14"/>
  <c r="F129" i="14" s="1"/>
  <c r="F130" i="14" s="1"/>
  <c r="F131" i="14" s="1"/>
  <c r="F132" i="14" s="1"/>
  <c r="I127" i="14"/>
  <c r="I128" i="14" s="1"/>
  <c r="I129" i="14" s="1"/>
  <c r="I130" i="14" s="1"/>
  <c r="I131" i="14" s="1"/>
  <c r="J88" i="14"/>
  <c r="B89" i="14"/>
  <c r="B33" i="14"/>
  <c r="J32" i="14"/>
  <c r="D26" i="14"/>
  <c r="E25" i="14"/>
  <c r="H82" i="14"/>
  <c r="I82" i="14"/>
  <c r="H24" i="14"/>
  <c r="I24" i="14"/>
  <c r="D84" i="14"/>
  <c r="E83" i="14"/>
  <c r="H104" i="14"/>
  <c r="I104" i="14"/>
  <c r="E105" i="14"/>
  <c r="D106" i="14"/>
  <c r="B3" i="8"/>
  <c r="B4" i="8"/>
  <c r="B5" i="8"/>
  <c r="B6" i="8"/>
  <c r="B7" i="8"/>
  <c r="B8" i="8"/>
  <c r="B9" i="8"/>
  <c r="B10" i="8"/>
  <c r="B11" i="8"/>
  <c r="B2" i="8"/>
  <c r="B147" i="14" l="1"/>
  <c r="J146" i="14"/>
  <c r="B111" i="14"/>
  <c r="J110" i="14"/>
  <c r="D9" i="14"/>
  <c r="E8" i="14"/>
  <c r="I7" i="14"/>
  <c r="H7" i="14"/>
  <c r="H25" i="14"/>
  <c r="I25" i="14"/>
  <c r="B90" i="14"/>
  <c r="J89" i="14"/>
  <c r="D27" i="14"/>
  <c r="E26" i="14"/>
  <c r="D85" i="14"/>
  <c r="E84" i="14"/>
  <c r="B34" i="14"/>
  <c r="J33" i="14"/>
  <c r="I132" i="14"/>
  <c r="I133" i="14" s="1"/>
  <c r="I134" i="14" s="1"/>
  <c r="I135" i="14" s="1"/>
  <c r="I136" i="14" s="1"/>
  <c r="I137" i="14" s="1"/>
  <c r="F133" i="14"/>
  <c r="F134" i="14" s="1"/>
  <c r="F135" i="14" s="1"/>
  <c r="F136" i="14" s="1"/>
  <c r="F137" i="14" s="1"/>
  <c r="F138" i="14" s="1"/>
  <c r="H67" i="14"/>
  <c r="H68" i="14" s="1"/>
  <c r="I67" i="14"/>
  <c r="I68" i="14" s="1"/>
  <c r="H83" i="14"/>
  <c r="I83" i="14"/>
  <c r="E106" i="14"/>
  <c r="D107" i="14"/>
  <c r="E145" i="14"/>
  <c r="D146" i="14"/>
  <c r="H105" i="14"/>
  <c r="I105" i="14"/>
  <c r="H144" i="14"/>
  <c r="J147" i="14" l="1"/>
  <c r="B148" i="14"/>
  <c r="J111" i="14"/>
  <c r="B112" i="14"/>
  <c r="I8" i="14"/>
  <c r="H8" i="14"/>
  <c r="E9" i="14"/>
  <c r="D10" i="14"/>
  <c r="B35" i="14"/>
  <c r="J34" i="14"/>
  <c r="H84" i="14"/>
  <c r="I84" i="14"/>
  <c r="E85" i="14"/>
  <c r="D86" i="14"/>
  <c r="F139" i="14"/>
  <c r="F140" i="14" s="1"/>
  <c r="F141" i="14" s="1"/>
  <c r="F142" i="14" s="1"/>
  <c r="F143" i="14" s="1"/>
  <c r="F144" i="14" s="1"/>
  <c r="F145" i="14" s="1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I138" i="14"/>
  <c r="I139" i="14" s="1"/>
  <c r="I140" i="14" s="1"/>
  <c r="I141" i="14" s="1"/>
  <c r="I142" i="14" s="1"/>
  <c r="I143" i="14" s="1"/>
  <c r="I144" i="14" s="1"/>
  <c r="I145" i="14" s="1"/>
  <c r="E27" i="14"/>
  <c r="D28" i="14"/>
  <c r="E146" i="14"/>
  <c r="D147" i="14"/>
  <c r="H26" i="14"/>
  <c r="I26" i="14"/>
  <c r="H145" i="14"/>
  <c r="D108" i="14"/>
  <c r="E107" i="14"/>
  <c r="H106" i="14"/>
  <c r="I106" i="14"/>
  <c r="B91" i="14"/>
  <c r="J90" i="14"/>
  <c r="J148" i="14" l="1"/>
  <c r="B149" i="14"/>
  <c r="B113" i="14"/>
  <c r="J112" i="14"/>
  <c r="D11" i="14"/>
  <c r="E10" i="14"/>
  <c r="I9" i="14"/>
  <c r="H9" i="14"/>
  <c r="F162" i="14"/>
  <c r="F163" i="14" s="1"/>
  <c r="F164" i="14" s="1"/>
  <c r="F165" i="14" s="1"/>
  <c r="F166" i="14" s="1"/>
  <c r="I161" i="14"/>
  <c r="I162" i="14" s="1"/>
  <c r="I163" i="14" s="1"/>
  <c r="I164" i="14" s="1"/>
  <c r="I165" i="14" s="1"/>
  <c r="H107" i="14"/>
  <c r="I107" i="14"/>
  <c r="D87" i="14"/>
  <c r="E86" i="14"/>
  <c r="E28" i="14"/>
  <c r="D29" i="14"/>
  <c r="B92" i="14"/>
  <c r="J91" i="14"/>
  <c r="H27" i="14"/>
  <c r="I27" i="14"/>
  <c r="E147" i="14"/>
  <c r="D148" i="14"/>
  <c r="H146" i="14"/>
  <c r="I146" i="14"/>
  <c r="J35" i="14"/>
  <c r="B36" i="14"/>
  <c r="D109" i="14"/>
  <c r="E108" i="14"/>
  <c r="H85" i="14"/>
  <c r="I85" i="14"/>
  <c r="J149" i="14" l="1"/>
  <c r="B150" i="14"/>
  <c r="J113" i="14"/>
  <c r="B114" i="14"/>
  <c r="H10" i="14"/>
  <c r="I10" i="14"/>
  <c r="D12" i="14"/>
  <c r="E11" i="14"/>
  <c r="H108" i="14"/>
  <c r="I108" i="14"/>
  <c r="D30" i="14"/>
  <c r="E29" i="14"/>
  <c r="H28" i="14"/>
  <c r="I28" i="14"/>
  <c r="H86" i="14"/>
  <c r="I86" i="14"/>
  <c r="E109" i="14"/>
  <c r="D110" i="14"/>
  <c r="B93" i="14"/>
  <c r="J92" i="14"/>
  <c r="F167" i="14"/>
  <c r="F168" i="14" s="1"/>
  <c r="F169" i="14" s="1"/>
  <c r="F170" i="14" s="1"/>
  <c r="F171" i="14" s="1"/>
  <c r="F172" i="14" s="1"/>
  <c r="I166" i="14"/>
  <c r="I167" i="14" s="1"/>
  <c r="I168" i="14" s="1"/>
  <c r="I169" i="14" s="1"/>
  <c r="I170" i="14" s="1"/>
  <c r="I171" i="14" s="1"/>
  <c r="B37" i="14"/>
  <c r="J36" i="14"/>
  <c r="E148" i="14"/>
  <c r="D149" i="14"/>
  <c r="H147" i="14"/>
  <c r="I147" i="14"/>
  <c r="D88" i="14"/>
  <c r="E87" i="14"/>
  <c r="J150" i="14" l="1"/>
  <c r="B151" i="14"/>
  <c r="J114" i="14"/>
  <c r="B115" i="14"/>
  <c r="H11" i="14"/>
  <c r="I11" i="14"/>
  <c r="E12" i="14"/>
  <c r="D13" i="14"/>
  <c r="E13" i="14" s="1"/>
  <c r="F173" i="14"/>
  <c r="F174" i="14" s="1"/>
  <c r="F175" i="14" s="1"/>
  <c r="F176" i="14" s="1"/>
  <c r="F177" i="14" s="1"/>
  <c r="F178" i="14" s="1"/>
  <c r="F179" i="14" s="1"/>
  <c r="I172" i="14"/>
  <c r="I173" i="14" s="1"/>
  <c r="I174" i="14" s="1"/>
  <c r="I175" i="14" s="1"/>
  <c r="I176" i="14" s="1"/>
  <c r="I177" i="14" s="1"/>
  <c r="I178" i="14" s="1"/>
  <c r="H87" i="14"/>
  <c r="I87" i="14"/>
  <c r="E149" i="14"/>
  <c r="D150" i="14"/>
  <c r="H29" i="14"/>
  <c r="I29" i="14"/>
  <c r="H148" i="14"/>
  <c r="I148" i="14"/>
  <c r="J93" i="14"/>
  <c r="B94" i="14"/>
  <c r="E30" i="14"/>
  <c r="D31" i="14"/>
  <c r="E110" i="14"/>
  <c r="D111" i="14"/>
  <c r="E88" i="14"/>
  <c r="D89" i="14"/>
  <c r="H109" i="14"/>
  <c r="I109" i="14"/>
  <c r="B38" i="14"/>
  <c r="J37" i="14"/>
  <c r="J151" i="14" l="1"/>
  <c r="B152" i="14"/>
  <c r="B116" i="14"/>
  <c r="J115" i="14"/>
  <c r="H12" i="14"/>
  <c r="H13" i="14" s="1"/>
  <c r="I12" i="14"/>
  <c r="I13" i="14" s="1"/>
  <c r="H110" i="14"/>
  <c r="I110" i="14"/>
  <c r="B39" i="14"/>
  <c r="J38" i="14"/>
  <c r="D32" i="14"/>
  <c r="E31" i="14"/>
  <c r="D151" i="14"/>
  <c r="E150" i="14"/>
  <c r="H149" i="14"/>
  <c r="I149" i="14"/>
  <c r="H30" i="14"/>
  <c r="I30" i="14"/>
  <c r="E89" i="14"/>
  <c r="D90" i="14"/>
  <c r="B95" i="14"/>
  <c r="J94" i="14"/>
  <c r="H88" i="14"/>
  <c r="I88" i="14"/>
  <c r="D112" i="14"/>
  <c r="E111" i="14"/>
  <c r="F180" i="14"/>
  <c r="F181" i="14" s="1"/>
  <c r="F182" i="14" s="1"/>
  <c r="F183" i="14" s="1"/>
  <c r="F184" i="14" s="1"/>
  <c r="I179" i="14"/>
  <c r="I180" i="14" s="1"/>
  <c r="I181" i="14" s="1"/>
  <c r="I182" i="14" s="1"/>
  <c r="I183" i="14" s="1"/>
  <c r="I184" i="14" s="1"/>
  <c r="B153" i="14" l="1"/>
  <c r="J152" i="14"/>
  <c r="B117" i="14"/>
  <c r="J116" i="14"/>
  <c r="H111" i="14"/>
  <c r="I111" i="14"/>
  <c r="E32" i="14"/>
  <c r="D33" i="14"/>
  <c r="E112" i="14"/>
  <c r="D113" i="14"/>
  <c r="H89" i="14"/>
  <c r="I89" i="14"/>
  <c r="B40" i="14"/>
  <c r="J39" i="14"/>
  <c r="H150" i="14"/>
  <c r="I150" i="14"/>
  <c r="B96" i="14"/>
  <c r="J95" i="14"/>
  <c r="E151" i="14"/>
  <c r="D152" i="14"/>
  <c r="D91" i="14"/>
  <c r="E90" i="14"/>
  <c r="H31" i="14"/>
  <c r="I31" i="14"/>
  <c r="J153" i="14" l="1"/>
  <c r="B154" i="14"/>
  <c r="J117" i="14"/>
  <c r="B118" i="14"/>
  <c r="E113" i="14"/>
  <c r="D114" i="14"/>
  <c r="J96" i="14"/>
  <c r="B97" i="14"/>
  <c r="H112" i="14"/>
  <c r="I112" i="14"/>
  <c r="B41" i="14"/>
  <c r="J40" i="14"/>
  <c r="H90" i="14"/>
  <c r="I90" i="14"/>
  <c r="D34" i="14"/>
  <c r="E33" i="14"/>
  <c r="D92" i="14"/>
  <c r="E91" i="14"/>
  <c r="H32" i="14"/>
  <c r="I32" i="14"/>
  <c r="D153" i="14"/>
  <c r="E152" i="14"/>
  <c r="H151" i="14"/>
  <c r="I151" i="14"/>
  <c r="J154" i="14" l="1"/>
  <c r="B155" i="14"/>
  <c r="B119" i="14"/>
  <c r="J118" i="14"/>
  <c r="H33" i="14"/>
  <c r="I33" i="14"/>
  <c r="E92" i="14"/>
  <c r="D93" i="14"/>
  <c r="B42" i="14"/>
  <c r="J41" i="14"/>
  <c r="E34" i="14"/>
  <c r="D35" i="14"/>
  <c r="H152" i="14"/>
  <c r="I152" i="14"/>
  <c r="B98" i="14"/>
  <c r="J98" i="14" s="1"/>
  <c r="J97" i="14"/>
  <c r="E153" i="14"/>
  <c r="D154" i="14"/>
  <c r="E114" i="14"/>
  <c r="D115" i="14"/>
  <c r="H113" i="14"/>
  <c r="I113" i="14"/>
  <c r="H91" i="14"/>
  <c r="I91" i="14"/>
  <c r="B156" i="14" l="1"/>
  <c r="J155" i="14"/>
  <c r="B120" i="14"/>
  <c r="J119" i="14"/>
  <c r="E115" i="14"/>
  <c r="D116" i="14"/>
  <c r="E35" i="14"/>
  <c r="D36" i="14"/>
  <c r="H34" i="14"/>
  <c r="I34" i="14"/>
  <c r="D155" i="14"/>
  <c r="E154" i="14"/>
  <c r="H114" i="14"/>
  <c r="I114" i="14"/>
  <c r="H153" i="14"/>
  <c r="I153" i="14"/>
  <c r="B43" i="14"/>
  <c r="J42" i="14"/>
  <c r="E93" i="14"/>
  <c r="D94" i="14"/>
  <c r="H92" i="14"/>
  <c r="I92" i="14"/>
  <c r="J156" i="14" l="1"/>
  <c r="B157" i="14"/>
  <c r="J120" i="14"/>
  <c r="B121" i="14"/>
  <c r="H154" i="14"/>
  <c r="I154" i="14"/>
  <c r="J43" i="14"/>
  <c r="B44" i="14"/>
  <c r="E155" i="14"/>
  <c r="D156" i="14"/>
  <c r="E36" i="14"/>
  <c r="D37" i="14"/>
  <c r="H35" i="14"/>
  <c r="I35" i="14"/>
  <c r="D117" i="14"/>
  <c r="E116" i="14"/>
  <c r="E94" i="14"/>
  <c r="D95" i="14"/>
  <c r="H93" i="14"/>
  <c r="I93" i="14"/>
  <c r="H115" i="14"/>
  <c r="I115" i="14"/>
  <c r="B158" i="14" l="1"/>
  <c r="J157" i="14"/>
  <c r="B122" i="14"/>
  <c r="J121" i="14"/>
  <c r="H36" i="14"/>
  <c r="I36" i="14"/>
  <c r="D96" i="14"/>
  <c r="E95" i="14"/>
  <c r="H94" i="14"/>
  <c r="I94" i="14"/>
  <c r="B45" i="14"/>
  <c r="J44" i="14"/>
  <c r="H116" i="14"/>
  <c r="I116" i="14"/>
  <c r="D118" i="14"/>
  <c r="E117" i="14"/>
  <c r="H155" i="14"/>
  <c r="I155" i="14"/>
  <c r="D38" i="14"/>
  <c r="E37" i="14"/>
  <c r="D157" i="14"/>
  <c r="E156" i="14"/>
  <c r="J158" i="14" l="1"/>
  <c r="B159" i="14"/>
  <c r="B123" i="14"/>
  <c r="J122" i="14"/>
  <c r="H156" i="14"/>
  <c r="I156" i="14"/>
  <c r="H37" i="14"/>
  <c r="I37" i="14"/>
  <c r="E38" i="14"/>
  <c r="D39" i="14"/>
  <c r="H117" i="14"/>
  <c r="I117" i="14"/>
  <c r="D158" i="14"/>
  <c r="E157" i="14"/>
  <c r="B46" i="14"/>
  <c r="J45" i="14"/>
  <c r="H95" i="14"/>
  <c r="I95" i="14"/>
  <c r="E118" i="14"/>
  <c r="D119" i="14"/>
  <c r="D97" i="14"/>
  <c r="E96" i="14"/>
  <c r="J159" i="14" l="1"/>
  <c r="B160" i="14"/>
  <c r="J160" i="14" s="1"/>
  <c r="B124" i="14"/>
  <c r="J123" i="14"/>
  <c r="E97" i="14"/>
  <c r="D98" i="14"/>
  <c r="E98" i="14" s="1"/>
  <c r="E158" i="14"/>
  <c r="D159" i="14"/>
  <c r="E119" i="14"/>
  <c r="D120" i="14"/>
  <c r="H118" i="14"/>
  <c r="I118" i="14"/>
  <c r="D40" i="14"/>
  <c r="E39" i="14"/>
  <c r="H38" i="14"/>
  <c r="I38" i="14"/>
  <c r="B47" i="14"/>
  <c r="J46" i="14"/>
  <c r="H96" i="14"/>
  <c r="I96" i="14"/>
  <c r="H157" i="14"/>
  <c r="I157" i="14"/>
  <c r="J124" i="14" l="1"/>
  <c r="B125" i="14"/>
  <c r="H97" i="14"/>
  <c r="H98" i="14" s="1"/>
  <c r="I97" i="14"/>
  <c r="I98" i="14" s="1"/>
  <c r="D121" i="14"/>
  <c r="E120" i="14"/>
  <c r="B48" i="14"/>
  <c r="J47" i="14"/>
  <c r="H119" i="14"/>
  <c r="I119" i="14"/>
  <c r="E40" i="14"/>
  <c r="D41" i="14"/>
  <c r="D160" i="14"/>
  <c r="E160" i="14" s="1"/>
  <c r="E159" i="14"/>
  <c r="H158" i="14"/>
  <c r="I158" i="14"/>
  <c r="H39" i="14"/>
  <c r="I39" i="14"/>
  <c r="J125" i="14" l="1"/>
  <c r="B126" i="14"/>
  <c r="J126" i="14" s="1"/>
  <c r="B49" i="14"/>
  <c r="J48" i="14"/>
  <c r="H120" i="14"/>
  <c r="I120" i="14"/>
  <c r="H159" i="14"/>
  <c r="H160" i="14" s="1"/>
  <c r="I159" i="14"/>
  <c r="I160" i="14" s="1"/>
  <c r="E121" i="14"/>
  <c r="D122" i="14"/>
  <c r="E41" i="14"/>
  <c r="D42" i="14"/>
  <c r="H40" i="14"/>
  <c r="I40" i="14"/>
  <c r="D43" i="14" l="1"/>
  <c r="E42" i="14"/>
  <c r="H41" i="14"/>
  <c r="I41" i="14"/>
  <c r="D123" i="14"/>
  <c r="E122" i="14"/>
  <c r="H121" i="14"/>
  <c r="I121" i="14"/>
  <c r="B50" i="14"/>
  <c r="J49" i="14"/>
  <c r="B51" i="14" l="1"/>
  <c r="J51" i="14" s="1"/>
  <c r="J50" i="14"/>
  <c r="H122" i="14"/>
  <c r="I122" i="14"/>
  <c r="D124" i="14"/>
  <c r="E123" i="14"/>
  <c r="D44" i="14"/>
  <c r="E43" i="14"/>
  <c r="H42" i="14"/>
  <c r="I42" i="14"/>
  <c r="H123" i="14" l="1"/>
  <c r="I123" i="14"/>
  <c r="H43" i="14"/>
  <c r="I43" i="14"/>
  <c r="E44" i="14"/>
  <c r="D45" i="14"/>
  <c r="D125" i="14"/>
  <c r="E124" i="14"/>
  <c r="E45" i="14" l="1"/>
  <c r="D46" i="14"/>
  <c r="H44" i="14"/>
  <c r="I44" i="14"/>
  <c r="H124" i="14"/>
  <c r="I124" i="14"/>
  <c r="E125" i="14"/>
  <c r="D126" i="14"/>
  <c r="E126" i="14" s="1"/>
  <c r="H45" i="14" l="1"/>
  <c r="I45" i="14"/>
  <c r="H125" i="14"/>
  <c r="H126" i="14" s="1"/>
  <c r="I125" i="14"/>
  <c r="I126" i="14" s="1"/>
  <c r="D47" i="14"/>
  <c r="E46" i="14"/>
  <c r="D48" i="14" l="1"/>
  <c r="E47" i="14"/>
  <c r="H46" i="14"/>
  <c r="I46" i="14"/>
  <c r="H47" i="14" l="1"/>
  <c r="I47" i="14"/>
  <c r="E48" i="14"/>
  <c r="D49" i="14"/>
  <c r="E49" i="14" l="1"/>
  <c r="D50" i="14"/>
  <c r="H48" i="14"/>
  <c r="I48" i="14"/>
  <c r="H49" i="14" l="1"/>
  <c r="I49" i="14"/>
  <c r="D51" i="14"/>
  <c r="E51" i="14" s="1"/>
  <c r="E50" i="14"/>
  <c r="H50" i="14" l="1"/>
  <c r="H51" i="14" s="1"/>
  <c r="I50" i="14"/>
  <c r="I51" i="14" s="1"/>
</calcChain>
</file>

<file path=xl/sharedStrings.xml><?xml version="1.0" encoding="utf-8"?>
<sst xmlns="http://schemas.openxmlformats.org/spreadsheetml/2006/main" count="959" uniqueCount="406">
  <si>
    <t xml:space="preserve">                           AFD Definitie</t>
  </si>
  <si>
    <t>Toelichting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</si>
  <si>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</si>
  <si>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 xml:space="preserve">Deze XLS ondersteunt u bij het vaststellen van de specificaties voor de AFD-definitie. Hieronder staat uitgelegd hoe de XLSM is opgebouwd. </t>
  </si>
  <si>
    <t>De opbouw van deze XLSM</t>
  </si>
  <si>
    <t>Deze XLSM bestaat uit 5 tabbladen:</t>
  </si>
  <si>
    <t>1: Toelichting &amp; Leeswijzer</t>
  </si>
  <si>
    <t xml:space="preserve">U vindt hier in het kort informatie over het gebruik van deze XLSM en verwijzingen naar de Instructie specificatie AFD-definitie. </t>
  </si>
  <si>
    <t>2: Schema</t>
  </si>
  <si>
    <t xml:space="preserve">In het tabblad Schema meldt u de meta-gegevens voor de AFD-definitie en legt u de specificaties van de AFD-definitie vast. 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</si>
  <si>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</si>
  <si>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>3: Verbandscontroles</t>
  </si>
  <si>
    <t xml:space="preserve">In het tabblad Verbandscontrole kunt u validatieregels opnemen. Deze verbandscontroles zorgen voor een snellere en betere kwaliteit van invoer door volmacht. </t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</si>
  <si>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</si>
  <si>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>4: Openstaande punten</t>
  </si>
  <si>
    <t xml:space="preserve">De tab Openstaande punten is opgenomen voor ondersteuning in interne communicatie over de specificaties van de AFD-definitie. </t>
  </si>
  <si>
    <t>5: Updates</t>
  </si>
  <si>
    <t>De tab Updates biedt u de optie om beheer te houden over versies in de geleverde AFD-definities.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</si>
  <si>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</si>
  <si>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</si>
  <si>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 xml:space="preserve">Met onderstaande werkwijze kan dit XLSM omgezet worden naar een CSV bestand. </t>
  </si>
  <si>
    <t>Verdere toelichting rond de import functie is te vinden in de documentatie van Online Samenstellen.</t>
  </si>
  <si>
    <t>Optie 1: Automatisch (Let op, macro's moeten ingeschakeld zijn)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</si>
  <si>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</si>
  <si>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(Een CSV bestand wordt automatisch opgeslagen in dezelfde map als dit XLSM.)</t>
  </si>
  <si>
    <t>2. Open het CSV bestand.</t>
  </si>
  <si>
    <t xml:space="preserve">3. Gebruik de Excel functie 'Tekst naar kolommen' en kies de optie 'gescheiden' en selecter 'komma's'. Deze excelfunctie is te vinden onder het tabblad gegevens. </t>
  </si>
  <si>
    <t>4. Het CSV vult automatisch de vijf functiekolommen. Is een functie ongebruikt? Verwijder dat kolom.</t>
  </si>
  <si>
    <t>5. Bestand is klaar voor importeren.</t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</si>
  <si>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</si>
  <si>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</si>
  <si>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</si>
  <si>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</si>
  <si>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4. Is een functie ongebruikt? Verwijder dat kolom.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</si>
  <si>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</si>
  <si>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</si>
  <si>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</si>
  <si>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</si>
  <si>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</si>
  <si>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</si>
  <si>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</si>
  <si>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</si>
  <si>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</si>
  <si>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</si>
  <si>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</si>
  <si>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Let op: Actuele versie NVGA Protocol</t>
  </si>
  <si>
    <t xml:space="preserve">NVGA Protocol </t>
  </si>
  <si>
    <t>AFD-definitie</t>
  </si>
  <si>
    <t>Entiteit</t>
  </si>
  <si>
    <t>Attribuut /
 subentiteit</t>
  </si>
  <si>
    <t>Attribuut/ 
subentiteit</t>
  </si>
  <si>
    <t>Attribuut</t>
  </si>
  <si>
    <t>Codelijst</t>
  </si>
  <si>
    <t>Omschrijving</t>
  </si>
  <si>
    <t>NVGA Protocol altijd opnemen</t>
  </si>
  <si>
    <t>NVGA Protocol te beoordelen</t>
  </si>
  <si>
    <t>premieBerekening_aanroep</t>
  </si>
  <si>
    <t>premieBerekening_resultaat</t>
  </si>
  <si>
    <t>Acceptatie_aanroep</t>
  </si>
  <si>
    <t>Acceptatie_resultaat</t>
  </si>
  <si>
    <t>Polis
Informatie</t>
  </si>
  <si>
    <t>kunnenAanleveren</t>
  </si>
  <si>
    <t>Toegestane herhaling/ Waardebeperking</t>
  </si>
  <si>
    <t>Bevindingen</t>
  </si>
  <si>
    <t>AL</t>
  </si>
  <si>
    <t/>
  </si>
  <si>
    <t>BERICHT ALGEMEEN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</si>
  <si>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</si>
  <si>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</si>
  <si>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</si>
  <si>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</si>
  <si>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</si>
  <si>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</si>
  <si>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</si>
  <si>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</si>
  <si>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</si>
  <si>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</si>
  <si>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</si>
  <si>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</si>
  <si>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</si>
  <si>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</si>
  <si>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</si>
  <si>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</si>
  <si>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</si>
  <si>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</si>
  <si>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</si>
  <si>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</si>
  <si>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</si>
  <si>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</si>
  <si>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PK</t>
  </si>
  <si>
    <t>CONTRACT PAKKET</t>
  </si>
  <si>
    <t>NUMMER</t>
  </si>
  <si>
    <t>Contractnummer</t>
  </si>
  <si>
    <t>RC</t>
  </si>
  <si>
    <t>CONTRACT RAAMCONTRACT</t>
  </si>
  <si>
    <t>PP</t>
  </si>
  <si>
    <t>CONTRACT POLIS/ONDERDEEL</t>
  </si>
  <si>
    <t>ADEFVRS</t>
  </si>
  <si>
    <t>AFD definitieversienummer</t>
  </si>
  <si>
    <t>AFDDEFN</t>
  </si>
  <si>
    <t>AFD definitienaam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</si>
  <si>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</si>
  <si>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</si>
  <si>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</si>
  <si>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</si>
  <si>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</si>
  <si>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</si>
  <si>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</si>
  <si>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</si>
  <si>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</si>
  <si>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</si>
  <si>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</si>
  <si>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</si>
  <si>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</si>
  <si>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</si>
  <si>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</si>
  <si>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</si>
  <si>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</si>
  <si>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</si>
  <si>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</si>
  <si>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</si>
  <si>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</si>
  <si>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</si>
  <si>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</si>
  <si>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</si>
  <si>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</si>
  <si>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LWYZDAT</t>
  </si>
  <si>
    <t>Datum laatste wijziging</t>
  </si>
  <si>
    <t>MYAAND</t>
  </si>
  <si>
    <t>PORMAA</t>
  </si>
  <si>
    <t>POR Maatschappij aanduiding, code</t>
  </si>
  <si>
    <t>NJP</t>
  </si>
  <si>
    <t>Netto jaarpremie</t>
  </si>
  <si>
    <t>SCHDVRY</t>
  </si>
  <si>
    <t>Aantal schadevr.jaren B/M, Noclaim</t>
  </si>
  <si>
    <t>SPECLIM</t>
  </si>
  <si>
    <t>Special limit J/N</t>
  </si>
  <si>
    <t>STATUS</t>
  </si>
  <si>
    <t>ADNSTS</t>
  </si>
  <si>
    <t>Status, code</t>
  </si>
  <si>
    <t>TJRPO</t>
  </si>
  <si>
    <t>Tekenjaar pool</t>
  </si>
  <si>
    <t>TJRPP</t>
  </si>
  <si>
    <t>Tekenjaar polis</t>
  </si>
  <si>
    <t>VGCODE</t>
  </si>
  <si>
    <t>Volmachtgever code</t>
  </si>
  <si>
    <t>maxOccurs 1</t>
  </si>
  <si>
    <t>PCODE</t>
  </si>
  <si>
    <t>Postcode</t>
  </si>
  <si>
    <t>VOLGNUM</t>
  </si>
  <si>
    <t>Volgnummer</t>
  </si>
  <si>
    <t>BAFWST</t>
  </si>
  <si>
    <t>Bedrag afwijk. op standaard tarief</t>
  </si>
  <si>
    <t>CODE</t>
  </si>
  <si>
    <t>ADNDEK</t>
  </si>
  <si>
    <t>Dekkingscode</t>
  </si>
  <si>
    <t>PAFWST</t>
  </si>
  <si>
    <t>Percentage afw. op standaard tarief</t>
  </si>
  <si>
    <t>PRCTEKC</t>
  </si>
  <si>
    <t>Percentage Volmachtbeloning</t>
  </si>
  <si>
    <t>RJRCOR</t>
  </si>
  <si>
    <t>Resterende jaren voor correctie</t>
  </si>
  <si>
    <t>TCORBDR</t>
  </si>
  <si>
    <t>Toegepast correctiebedrag</t>
  </si>
  <si>
    <t>VERZSOM</t>
  </si>
  <si>
    <t>Verzekerde som</t>
  </si>
  <si>
    <t>WACHTTY</t>
  </si>
  <si>
    <t>WPREMBP</t>
  </si>
  <si>
    <t>ADNPBP</t>
  </si>
  <si>
    <t>Wijze premieberekening prol., code</t>
  </si>
  <si>
    <t>MP</t>
  </si>
  <si>
    <t>POOLAANDEEL</t>
  </si>
  <si>
    <t>PLLEAD</t>
  </si>
  <si>
    <t>Poolleader J/N</t>
  </si>
  <si>
    <t>POOLNUM</t>
  </si>
  <si>
    <t>Poolnummer</t>
  </si>
  <si>
    <t>POOLPRC</t>
  </si>
  <si>
    <t>Percentage poolaandeel</t>
  </si>
  <si>
    <t>OG</t>
  </si>
  <si>
    <t>(VERZEKERD) BEDRIJF</t>
  </si>
  <si>
    <t>SBIBEDR</t>
  </si>
  <si>
    <t>Aard bedrijf (SBI-code)</t>
  </si>
  <si>
    <t>TP</t>
  </si>
  <si>
    <t>PARTIJ TUSSENPERSOON</t>
  </si>
  <si>
    <t>AFMVRGN</t>
  </si>
  <si>
    <t>AFM vergunningnummer</t>
  </si>
  <si>
    <t>IDNR</t>
  </si>
  <si>
    <t>Identificatienummer</t>
  </si>
  <si>
    <t>VE</t>
  </si>
  <si>
    <t>PARTIJ VOLMACHTNEMER</t>
  </si>
  <si>
    <t>ANAAM</t>
  </si>
  <si>
    <t>Naam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</si>
  <si>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</si>
  <si>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</si>
  <si>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</si>
  <si>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</si>
  <si>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</si>
  <si>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</si>
  <si>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</si>
  <si>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</si>
  <si>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</si>
  <si>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WG</t>
  </si>
  <si>
    <t>PARTIJ WERKGEVER</t>
  </si>
  <si>
    <t>WGNUM</t>
  </si>
  <si>
    <t>Werkgevernummer</t>
  </si>
  <si>
    <t>Conditie</t>
  </si>
  <si>
    <t>Voorbeeld verbandscontrole</t>
  </si>
  <si>
    <t xml:space="preserve">Voorbeeld Pseudo-code </t>
  </si>
  <si>
    <t>Voorbeeld foutmelding</t>
  </si>
  <si>
    <t>Bron</t>
  </si>
  <si>
    <t>If</t>
  </si>
  <si>
    <t>Aanroep Acceptatie
Aanroep Premieberekening
Kunnen aanleveren</t>
  </si>
  <si>
    <t>Rekenbox</t>
  </si>
  <si>
    <t>Then</t>
  </si>
  <si>
    <t>Verbandscontrole 1</t>
  </si>
  <si>
    <t>XPath Verbandscontrole 1</t>
  </si>
  <si>
    <t>Foutmelding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</si>
  <si>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</si>
  <si>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</si>
  <si>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</si>
  <si>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</si>
  <si>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</si>
  <si>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</si>
  <si>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</si>
  <si>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</si>
  <si>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</si>
  <si>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</si>
  <si>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</si>
  <si>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</si>
  <si>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Versie</t>
  </si>
  <si>
    <t>Datum</t>
  </si>
  <si>
    <t>Omschrijving aanpassing</t>
  </si>
  <si>
    <t>Entiteit/Attribuut</t>
  </si>
  <si>
    <t>I1</t>
  </si>
  <si>
    <t>I2</t>
  </si>
  <si>
    <t>I3</t>
  </si>
  <si>
    <t>Pad1</t>
  </si>
  <si>
    <t>Pad2</t>
  </si>
  <si>
    <t>Pad3</t>
  </si>
  <si>
    <t>Pad</t>
  </si>
  <si>
    <t>Kolom1</t>
  </si>
  <si>
    <t>Functielijst</t>
  </si>
  <si>
    <t>INCLVZ</t>
  </si>
  <si>
    <t>VEIDNR</t>
  </si>
  <si>
    <t>Volmachtnemer identificatie</t>
  </si>
  <si>
    <t>EXPDAT</t>
  </si>
  <si>
    <t>PRODUCC</t>
  </si>
  <si>
    <t>TTEKC</t>
  </si>
  <si>
    <t>VMPPRC</t>
  </si>
  <si>
    <t>VMTPP</t>
  </si>
  <si>
    <t>VVDAT</t>
  </si>
  <si>
    <t>VRWRKCD</t>
  </si>
  <si>
    <t>ARBDNST</t>
  </si>
  <si>
    <t>RELNUM</t>
  </si>
  <si>
    <t>GRNDPRM</t>
  </si>
  <si>
    <t>AANTPLO</t>
  </si>
  <si>
    <t>BEDRTAK</t>
  </si>
  <si>
    <t>HWIAI</t>
  </si>
  <si>
    <t>HWIAI1</t>
  </si>
  <si>
    <t>HWIAI2</t>
  </si>
  <si>
    <t>HWIAI3</t>
  </si>
  <si>
    <t>HWIAI4</t>
  </si>
  <si>
    <t>JRLNFSV</t>
  </si>
  <si>
    <t>NRHNDRG</t>
  </si>
  <si>
    <t>OPRDAT</t>
  </si>
  <si>
    <t>P2JEJ</t>
  </si>
  <si>
    <t>P2JTJ</t>
  </si>
  <si>
    <t>P3JEJ</t>
  </si>
  <si>
    <t>P3JTJ</t>
  </si>
  <si>
    <t>PVJEJ</t>
  </si>
  <si>
    <t>PVJTJ</t>
  </si>
  <si>
    <t>SECNN</t>
  </si>
  <si>
    <t>BJP</t>
  </si>
  <si>
    <t>BRPRPW1</t>
  </si>
  <si>
    <t>BRPRPW2</t>
  </si>
  <si>
    <t>BTP</t>
  </si>
  <si>
    <t>EINDLFT</t>
  </si>
  <si>
    <t>INDREN</t>
  </si>
  <si>
    <t>INDRENM</t>
  </si>
  <si>
    <t>INDRENP</t>
  </si>
  <si>
    <t>MAXVERZ</t>
  </si>
  <si>
    <t>PERCDEK</t>
  </si>
  <si>
    <t>PRCWKGL</t>
  </si>
  <si>
    <t>PRMPRCL</t>
  </si>
  <si>
    <t>UITDUUR</t>
  </si>
  <si>
    <t>PERIODE</t>
  </si>
  <si>
    <t>TERMIJN</t>
  </si>
  <si>
    <t>ENDLFTD</t>
  </si>
  <si>
    <t>ERPRCDL</t>
  </si>
  <si>
    <t>MAXDKEB</t>
  </si>
  <si>
    <t>PRCEB</t>
  </si>
  <si>
    <t>VPRCLNS</t>
  </si>
  <si>
    <t>AO</t>
  </si>
  <si>
    <t>DX</t>
  </si>
  <si>
    <t>DL</t>
  </si>
  <si>
    <t>Inclusief verzekerde personen J/N</t>
  </si>
  <si>
    <t>Einddatum</t>
  </si>
  <si>
    <t>ADNGRP</t>
  </si>
  <si>
    <t>Grondslag premieberekening, code</t>
  </si>
  <si>
    <t>ADNMSP</t>
  </si>
  <si>
    <t>Productcode maatschappij, code</t>
  </si>
  <si>
    <t>Termijnbedrag Volmachtbeloning</t>
  </si>
  <si>
    <t>Perc. prol. provisie gevolmachtigde</t>
  </si>
  <si>
    <t>Termijnbedrag prol. provisie gevolm.</t>
  </si>
  <si>
    <t>(Afwijkende) Premievervaldatum</t>
  </si>
  <si>
    <t>ADNVRC</t>
  </si>
  <si>
    <t>Verwerkingscode entiteit</t>
  </si>
  <si>
    <t>PARTIJ UITVOERINGSINSTANTIE</t>
  </si>
  <si>
    <t>SIVARB</t>
  </si>
  <si>
    <t>Arbodienst, code</t>
  </si>
  <si>
    <t>Relatienummer</t>
  </si>
  <si>
    <t>Aantal personen in loondienst</t>
  </si>
  <si>
    <t>ADNBDT</t>
  </si>
  <si>
    <t>Bedrijfstak, code</t>
  </si>
  <si>
    <t>Hist. WAO/WIA-instroom, huidig jaar</t>
  </si>
  <si>
    <t>Hist. WAO/WIA-instroom, vorig jaar</t>
  </si>
  <si>
    <t>Hist. WAO/WIA-instroom, 2jr terug</t>
  </si>
  <si>
    <t>Hist. WAO/WIA-instroom, 3jr terug</t>
  </si>
  <si>
    <t>Hist. WAO/WIA-instroom, 4jr terug</t>
  </si>
  <si>
    <t>Fiscale/SV jaarloonsom</t>
  </si>
  <si>
    <t>Nummer handelsregister</t>
  </si>
  <si>
    <t>Oprichtingsdatum bedrijf</t>
  </si>
  <si>
    <t>Perc. ziekteverz.1e jr. 2 jaar terug</t>
  </si>
  <si>
    <t>Perc. ziekteverz.2e jr. 2 jaar terug</t>
  </si>
  <si>
    <t>Perc. ziekteverz.1e jr. 3 jaar terug</t>
  </si>
  <si>
    <t>Perc. ziekteverz.2e jr. 3 jaar terug</t>
  </si>
  <si>
    <t>Perc.ziekteverz.1e jr. in vorig jaar</t>
  </si>
  <si>
    <t>Perc.ziekteverz.2e jr. in vorig jaar</t>
  </si>
  <si>
    <t>ADNSNN</t>
  </si>
  <si>
    <t>Sector NN, code</t>
  </si>
  <si>
    <t>DEKKING ARBEIDSONGESCHIKTHEID</t>
  </si>
  <si>
    <t>Bedrag Bruto jaarpremie</t>
  </si>
  <si>
    <t>Premiepercentage eerste jaar</t>
  </si>
  <si>
    <t>Premiepercentage tweede jaar</t>
  </si>
  <si>
    <t>Termijnbedrag bruto premie</t>
  </si>
  <si>
    <t>Eindleeftijd risicodekking in jaren</t>
  </si>
  <si>
    <t>Indexering na ingaan rente J/N</t>
  </si>
  <si>
    <t>ADNESK</t>
  </si>
  <si>
    <t>Indexatiemethode na ing. rente,code</t>
  </si>
  <si>
    <t>Indexpercentage na ingaan rente</t>
  </si>
  <si>
    <t>Maximaal verzekerd bedrag</t>
  </si>
  <si>
    <t>Dekkingspercentage</t>
  </si>
  <si>
    <t>Percentage werkgeverslasten</t>
  </si>
  <si>
    <t>Premie als percentage van het loon</t>
  </si>
  <si>
    <t>Uitkeringsduur in maanden</t>
  </si>
  <si>
    <t>Wachttijd in dagen</t>
  </si>
  <si>
    <t>VERLOOPSCHEMA</t>
  </si>
  <si>
    <t>Periode</t>
  </si>
  <si>
    <t>ADNDWM</t>
  </si>
  <si>
    <t>Termijn</t>
  </si>
  <si>
    <t>DEKKING LOONSOM</t>
  </si>
  <si>
    <t>Eindleeftijd</t>
  </si>
  <si>
    <t>Eigen risico percentage loonsom</t>
  </si>
  <si>
    <t>ADNFCT</t>
  </si>
  <si>
    <t>Maximale dekking eigen behoud, code</t>
  </si>
  <si>
    <t>Percentage eigen behoud</t>
  </si>
  <si>
    <t>Verz. percentage van totale loonsom</t>
  </si>
  <si>
    <t>Tag:</t>
  </si>
  <si>
    <t xml:space="preserve"> 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</si>
  <si>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</si>
  <si>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</si>
  <si>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</si>
  <si>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</si>
  <si>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</si>
  <si>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</si>
  <si>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</si>
  <si>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</si>
  <si>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</si>
  <si>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</si>
  <si>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VW</t>
  </si>
  <si>
    <t>VOORWAARDEN</t>
  </si>
  <si>
    <t>VRWNR</t>
  </si>
  <si>
    <t>Voorwaarde nummer</t>
  </si>
  <si>
    <t>VRWOM</t>
  </si>
  <si>
    <t>Voorwaardentekst</t>
  </si>
  <si>
    <t>VRWVERS</t>
  </si>
  <si>
    <t>Voorwaarde versie</t>
  </si>
  <si>
    <t>XG</t>
  </si>
  <si>
    <t>TRANSACTIE PROCES</t>
  </si>
  <si>
    <t>STATUST</t>
  </si>
  <si>
    <t>Toelichting status</t>
  </si>
  <si>
    <t>XM</t>
  </si>
  <si>
    <t>OMSCHRIJVING STATUS</t>
  </si>
  <si>
    <t>STATTXT</t>
  </si>
  <si>
    <t>Status, tekst</t>
  </si>
  <si>
    <t>XPATH</t>
  </si>
  <si>
    <t>Gegevenselement locatie</t>
  </si>
  <si>
    <t>FUNCTIE</t>
  </si>
  <si>
    <t>ADNFUN</t>
  </si>
  <si>
    <t>Berichtfunctie, code</t>
  </si>
  <si>
    <t>MYCODE</t>
  </si>
  <si>
    <t>Dekkingscode maatschappij, code</t>
  </si>
  <si>
    <t>ADNMCD</t>
  </si>
  <si>
    <t>AO_INDREN = J</t>
  </si>
  <si>
    <t>indexering na ingaan rente = J</t>
  </si>
  <si>
    <t>moet indexatiemethode na ingaan rente gevuld zijn</t>
  </si>
  <si>
    <t>Code bij indexatiemethode na ingaan rente moet gevuld zijn bij bevestiging keuze indexering na ingaan rente.</t>
  </si>
  <si>
    <t xml:space="preserve">exists(AO_ INDRENM ) </t>
  </si>
  <si>
    <t>AR</t>
  </si>
  <si>
    <t>Organisatie:</t>
  </si>
  <si>
    <t>VGBRA</t>
  </si>
  <si>
    <t>Volmachtgever branchecode</t>
  </si>
  <si>
    <t>GADEKCD</t>
  </si>
  <si>
    <t>GADEKCO</t>
  </si>
  <si>
    <t>Volmacht dekkingscode</t>
  </si>
  <si>
    <t>Volmacht dekkingscode, omschr.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</si>
</sst>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6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3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0" fillId="2" borderId="0" xfId="0" applyFill="1"/>
    <xf numFmtId="0" fontId="5" fillId="0" borderId="4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4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3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14" borderId="10" xfId="0" applyFont="1" applyFill="1" applyBorder="1" applyAlignment="1">
      <alignment horizontal="center" vertical="center" wrapText="1"/>
    </xf>
    <xf numFmtId="0" fontId="11" fillId="0" borderId="0" xfId="0" applyFont="1"/>
    <xf numFmtId="49" fontId="4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3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3" fillId="13" borderId="1" xfId="0" applyFont="1" applyFill="1" applyBorder="1" applyAlignment="1">
      <alignment horizontal="left" vertical="top"/>
    </xf>
    <xf numFmtId="0" fontId="3" fillId="13" borderId="1" xfId="0" applyFont="1" applyFill="1" applyBorder="1" applyAlignment="1">
      <alignment horizontal="left" vertical="center"/>
    </xf>
    <xf numFmtId="0" fontId="3" fillId="13" borderId="7" xfId="0" applyFont="1" applyFill="1" applyBorder="1" applyAlignment="1">
      <alignment horizontal="left" vertical="center"/>
    </xf>
    <xf numFmtId="0" fontId="3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9" fillId="2" borderId="0" xfId="2" applyNumberFormat="1" applyFill="1" applyAlignment="1">
      <alignment horizontal="left" vertical="center"/>
    </xf>
    <xf numFmtId="0" fontId="4" fillId="0" borderId="6" xfId="0" applyFont="1" applyFill="1" applyBorder="1"/>
    <xf numFmtId="0" fontId="0" fillId="0" borderId="6" xfId="0" applyFont="1" applyFill="1" applyBorder="1"/>
    <xf numFmtId="0" fontId="15" fillId="3" borderId="6" xfId="0" applyFont="1" applyFill="1" applyBorder="1" applyAlignment="1">
      <alignment horizontal="center" vertical="center"/>
    </xf>
    <xf numFmtId="49" fontId="0" fillId="2" borderId="0" xfId="0" quotePrefix="1" applyNumberFormat="1" applyFill="1"/>
    <xf numFmtId="14" fontId="0" fillId="2" borderId="0" xfId="0" applyNumberFormat="1" applyFill="1"/>
    <xf numFmtId="0" fontId="0" fillId="0" borderId="6" xfId="0" applyFill="1" applyBorder="1"/>
    <xf numFmtId="0" fontId="0" fillId="0" borderId="6" xfId="0" applyBorder="1"/>
    <xf numFmtId="0" fontId="0" fillId="8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6" borderId="4" xfId="0" quotePrefix="1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4" fillId="0" borderId="6" xfId="0" applyFont="1" applyBorder="1"/>
    <xf numFmtId="0" fontId="0" fillId="0" borderId="6" xfId="0" applyBorder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6" borderId="4" xfId="0" quotePrefix="1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4" fillId="0" borderId="6" xfId="0" applyFont="1" applyBorder="1"/>
    <xf numFmtId="0" fontId="16" fillId="17" borderId="6" xfId="0" applyFont="1" applyFill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4">
    <cellStyle name="Hyperlink" xfId="2" builtinId="8"/>
    <cellStyle name="Standaard" xfId="0" builtinId="0"/>
    <cellStyle name="Standaard 2" xfId="1" xr:uid="{00000000-0005-0000-0000-000002000000}"/>
    <cellStyle name="Standaard 2 2" xfId="3" xr:uid="{2B17ED70-20CB-4247-9B0D-6C6DAD23005C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25</xdr:row>
          <xdr:rowOff>114300</xdr:rowOff>
        </xdr:from>
        <xdr:to>
          <xdr:col>3</xdr:col>
          <xdr:colOff>5934075</xdr:colOff>
          <xdr:row>29</xdr:row>
          <xdr:rowOff>123825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7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193" headerRowCount="0" totalsRowShown="0" headerRowDxfId="27">
  <tableColumns count="15">
    <tableColumn id="1" xr3:uid="{77E7CB99-AB12-4508-A0C5-3A7CF9AA7306}" name="Entiteit of attribuut" headerRowDxfId="26" dataDxfId="25">
      <calculatedColumnFormula>Schema!A15&amp;Schema!B15&amp;Schema!C15&amp;Schema!D15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IF(A2="","",IF(LEN(Schema!A15)=2,1,IF(LEN(Schema!B15)=2,10,IF(LEN(Schema!C15)=2,100,0))))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IF(Schema!I15="","",Schema!I15)</calculatedColumnFormula>
    </tableColumn>
    <tableColumn id="5" xr3:uid="{3655035A-9ADF-4013-BE1D-5AEE58435918}" name="premieBerekening_resultaat" headerRowDxfId="4" dataDxfId="3">
      <calculatedColumnFormula>IF(Schema!J15="","",Schema!J15)</calculatedColumnFormula>
    </tableColumn>
    <tableColumn id="6" xr3:uid="{963A5A44-D3FA-4B2E-9F12-595F9A4BB839}" name="Acceptatie_aanroep" headerRowDxfId="2">
      <calculatedColumnFormula>IF(Schema!K15="","",Schema!K15)</calculatedColumnFormula>
    </tableColumn>
    <tableColumn id="7" xr3:uid="{6B51C552-8D58-447D-8BBB-0B187E9CF10D}" name="Acceptatie_resultaat" headerRowDxfId="1">
      <calculatedColumnFormula>IF(Schema!L15="","",Schema!L15)</calculatedColumnFormula>
    </tableColumn>
    <tableColumn id="8" xr3:uid="{B9E5A77E-8853-420F-A3BE-C980694FB33B}" name="kunnenAanleveren" headerRowDxfId="0">
      <calculatedColumnFormula>IF(Schema!N15="","",Schema!N15)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3" sqref="D13"/>
    </sheetView>
  </sheetViews>
  <sheetFormatPr defaultColWidth="8.7109375" defaultRowHeight="12.75" x14ac:dyDescent="0.2"/>
  <cols>
    <col min="1" max="1" width="2.85546875" style="21" customWidth="1"/>
    <col min="2" max="2" width="2.28515625" style="32" customWidth="1"/>
    <col min="3" max="3" width="2.85546875" style="32" customWidth="1"/>
    <col min="4" max="4" width="139.85546875" style="35" customWidth="1"/>
    <col min="5" max="6" width="8.7109375" style="21"/>
    <col min="7" max="7" width="31.85546875" style="21" bestFit="1" customWidth="1"/>
    <col min="8" max="16384" width="8.7109375" style="21"/>
  </cols>
  <sheetData>
    <row r="1" spans="1:4" ht="101.25" customHeight="1" x14ac:dyDescent="0.2">
      <c r="B1" s="34" t="s">
        <v>0</v>
      </c>
      <c r="C1" s="34"/>
    </row>
    <row r="2" spans="1:4" x14ac:dyDescent="0.2">
      <c r="B2" s="36" t="s">
        <v>1</v>
      </c>
      <c r="C2" s="36"/>
      <c r="D2" s="12"/>
    </row>
    <row r="3" spans="1:4" x14ac:dyDescent="0.2">
      <c r="B3" s="37" t="s">
        <v>2</v>
      </c>
      <c r="C3" s="37"/>
    </row>
    <row r="4" spans="1:4" x14ac:dyDescent="0.2">
      <c r="B4" s="86"/>
      <c r="C4" s="37"/>
    </row>
    <row r="5" spans="1:4" s="2" customFormat="1" x14ac:dyDescent="0.2">
      <c r="A5" s="21"/>
      <c r="B5" s="37" t="s">
        <v>3</v>
      </c>
      <c r="C5" s="37"/>
      <c r="D5" s="35"/>
    </row>
    <row r="6" spans="1:4" x14ac:dyDescent="0.2">
      <c r="B6" s="37"/>
      <c r="C6" s="37"/>
    </row>
    <row r="7" spans="1:4" x14ac:dyDescent="0.2">
      <c r="B7" s="36" t="s">
        <v>4</v>
      </c>
      <c r="C7" s="36"/>
      <c r="D7" s="12"/>
    </row>
    <row r="8" spans="1:4" x14ac:dyDescent="0.2">
      <c r="B8" s="21" t="s">
        <v>5</v>
      </c>
      <c r="C8" s="21"/>
    </row>
    <row r="9" spans="1:4" x14ac:dyDescent="0.2">
      <c r="B9" s="2" t="s">
        <v>6</v>
      </c>
      <c r="C9" s="21"/>
    </row>
    <row r="10" spans="1:4" x14ac:dyDescent="0.2">
      <c r="B10" s="2"/>
      <c r="C10" s="21" t="s">
        <v>7</v>
      </c>
    </row>
    <row r="11" spans="1:4" x14ac:dyDescent="0.2">
      <c r="B11" s="2" t="s">
        <v>8</v>
      </c>
      <c r="C11" s="21"/>
    </row>
    <row r="12" spans="1:4" x14ac:dyDescent="0.2">
      <c r="B12" s="2"/>
      <c r="C12" s="21" t="s">
        <v>9</v>
      </c>
    </row>
    <row r="13" spans="1:4" x14ac:dyDescent="0.2">
      <c r="B13" s="2"/>
      <c r="C13" s="21" t="s">
        <v>10</v>
      </c>
    </row>
    <row r="14" spans="1:4" x14ac:dyDescent="0.2">
      <c r="B14" s="2" t="s">
        <v>11</v>
      </c>
      <c r="C14" s="21"/>
    </row>
    <row r="15" spans="1:4" x14ac:dyDescent="0.2">
      <c r="B15" s="2"/>
      <c r="C15" s="21" t="s">
        <v>12</v>
      </c>
    </row>
    <row r="16" spans="1:4" x14ac:dyDescent="0.2">
      <c r="B16" s="2"/>
      <c r="C16" s="21" t="s">
        <v>13</v>
      </c>
    </row>
    <row r="17" spans="2:4" x14ac:dyDescent="0.2">
      <c r="B17" s="2" t="s">
        <v>14</v>
      </c>
      <c r="C17" s="21"/>
    </row>
    <row r="18" spans="2:4" x14ac:dyDescent="0.2">
      <c r="B18" s="2"/>
      <c r="C18" s="21" t="s">
        <v>15</v>
      </c>
    </row>
    <row r="19" spans="2:4" x14ac:dyDescent="0.2">
      <c r="B19" s="2" t="s">
        <v>16</v>
      </c>
      <c r="C19" s="21"/>
    </row>
    <row r="20" spans="2:4" x14ac:dyDescent="0.2">
      <c r="B20" s="21"/>
      <c r="C20" s="21" t="s">
        <v>17</v>
      </c>
    </row>
    <row r="21" spans="2:4" x14ac:dyDescent="0.2">
      <c r="B21" s="21"/>
      <c r="C21" s="21"/>
    </row>
    <row r="22" spans="2:4" x14ac:dyDescent="0.2">
      <c r="B22" s="36" t="s">
        <v>18</v>
      </c>
      <c r="C22" s="36"/>
      <c r="D22" s="12"/>
    </row>
    <row r="23" spans="2:4" x14ac:dyDescent="0.2">
      <c r="B23" s="40" t="s">
        <v>19</v>
      </c>
      <c r="C23" s="39"/>
      <c r="D23" s="39"/>
    </row>
    <row r="24" spans="2:4" x14ac:dyDescent="0.2">
      <c r="B24" s="40" t="s">
        <v>20</v>
      </c>
      <c r="C24" s="39"/>
      <c r="D24" s="39"/>
    </row>
    <row r="25" spans="2:4" x14ac:dyDescent="0.2">
      <c r="B25" s="40" t="s">
        <v>21</v>
      </c>
      <c r="C25" s="39"/>
      <c r="D25" s="39"/>
    </row>
    <row r="26" spans="2:4" x14ac:dyDescent="0.2">
      <c r="B26" s="40"/>
    </row>
    <row r="27" spans="2:4" x14ac:dyDescent="0.2">
      <c r="B27" s="56"/>
      <c r="C27" s="56" t="s">
        <v>22</v>
      </c>
    </row>
    <row r="28" spans="2:4" x14ac:dyDescent="0.2">
      <c r="B28" s="38"/>
      <c r="C28" s="32" t="s">
        <v>23</v>
      </c>
    </row>
    <row r="29" spans="2:4" x14ac:dyDescent="0.2">
      <c r="D29" s="32" t="s">
        <v>24</v>
      </c>
    </row>
    <row r="30" spans="2:4" x14ac:dyDescent="0.2">
      <c r="C30" s="32" t="s">
        <v>25</v>
      </c>
    </row>
    <row r="31" spans="2:4" x14ac:dyDescent="0.2">
      <c r="C31" s="32" t="s">
        <v>26</v>
      </c>
    </row>
    <row r="32" spans="2:4" x14ac:dyDescent="0.2">
      <c r="C32" s="32" t="s">
        <v>27</v>
      </c>
    </row>
    <row r="33" spans="3:5" x14ac:dyDescent="0.2">
      <c r="C33" s="32" t="s">
        <v>28</v>
      </c>
    </row>
    <row r="35" spans="3:5" x14ac:dyDescent="0.2">
      <c r="C35" s="56" t="s">
        <v>29</v>
      </c>
    </row>
    <row r="36" spans="3:5" x14ac:dyDescent="0.2">
      <c r="C36" s="32" t="s">
        <v>30</v>
      </c>
    </row>
    <row r="37" spans="3:5" x14ac:dyDescent="0.2">
      <c r="C37" s="32" t="s">
        <v>31</v>
      </c>
    </row>
    <row r="38" spans="3:5" x14ac:dyDescent="0.2">
      <c r="C38" s="32" t="s">
        <v>32</v>
      </c>
    </row>
    <row r="39" spans="3:5" x14ac:dyDescent="0.2">
      <c r="C39" s="32" t="s">
        <v>33</v>
      </c>
    </row>
    <row r="40" spans="3:5" x14ac:dyDescent="0.2">
      <c r="C40" s="32" t="s">
        <v>28</v>
      </c>
    </row>
    <row r="45" spans="3:5" x14ac:dyDescent="0.2">
      <c r="E45" s="57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25</xdr:row>
                    <xdr:rowOff>114300</xdr:rowOff>
                  </from>
                  <to>
                    <xdr:col>3</xdr:col>
                    <xdr:colOff>5934075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212"/>
  <sheetViews>
    <sheetView showGridLines="0" tabSelected="1" zoomScale="85" zoomScaleNormal="85" workbookViewId="0">
      <pane xSplit="6" ySplit="14" topLeftCell="G105" activePane="bottomRight" state="frozen"/>
      <selection pane="topRight" activeCell="G1" sqref="G1"/>
      <selection pane="bottomLeft" activeCell="A14" sqref="A14"/>
      <selection pane="bottomRight" activeCell="A132" sqref="A132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33" bestFit="1" customWidth="1"/>
    <col min="7" max="7" width="17" bestFit="1" customWidth="1"/>
    <col min="8" max="8" width="16.28515625" customWidth="1"/>
    <col min="9" max="10" width="19.28515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34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42" t="s">
        <v>399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42" t="s">
        <v>36</v>
      </c>
      <c r="B3" s="42"/>
      <c r="C3" s="90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41" t="s">
        <v>37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x14ac:dyDescent="0.2">
      <c r="A5" s="41" t="s">
        <v>38</v>
      </c>
      <c r="B5" s="41"/>
      <c r="C5" s="55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41" t="s">
        <v>39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41" t="s">
        <v>357</v>
      </c>
      <c r="B7" s="41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42" t="s">
        <v>40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42" t="s">
        <v>41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42" t="s">
        <v>42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">
      <c r="A11" s="42" t="s">
        <v>43</v>
      </c>
      <c r="B11" s="42"/>
      <c r="C11" s="21"/>
      <c r="D11" s="21"/>
      <c r="E11" s="21"/>
      <c r="F11" s="5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42" t="s">
        <v>44</v>
      </c>
      <c r="B12" s="42"/>
      <c r="C12" s="91">
        <v>44651</v>
      </c>
      <c r="D12" s="21"/>
      <c r="E12" s="21"/>
      <c r="F12" s="5"/>
      <c r="G12" s="84" t="s">
        <v>45</v>
      </c>
      <c r="H12" s="85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21"/>
      <c r="B13" s="21"/>
      <c r="C13" s="21"/>
      <c r="D13" s="21"/>
      <c r="E13" s="21"/>
      <c r="F13" s="5"/>
      <c r="G13" s="110" t="s">
        <v>46</v>
      </c>
      <c r="H13" s="111"/>
      <c r="I13" s="66" t="s">
        <v>47</v>
      </c>
      <c r="J13" s="66" t="s">
        <v>47</v>
      </c>
      <c r="K13" s="66" t="s">
        <v>47</v>
      </c>
      <c r="L13" s="66" t="s">
        <v>47</v>
      </c>
      <c r="M13" s="21"/>
      <c r="N13" s="66" t="s">
        <v>47</v>
      </c>
      <c r="O13" s="21"/>
      <c r="P13" s="21"/>
    </row>
    <row r="14" spans="1:16" s="28" customFormat="1" ht="33.75" customHeight="1" x14ac:dyDescent="0.2">
      <c r="A14" s="44" t="s">
        <v>48</v>
      </c>
      <c r="B14" s="45" t="s">
        <v>49</v>
      </c>
      <c r="C14" s="45" t="s">
        <v>50</v>
      </c>
      <c r="D14" s="45" t="s">
        <v>51</v>
      </c>
      <c r="E14" s="44" t="s">
        <v>52</v>
      </c>
      <c r="F14" s="89" t="s">
        <v>53</v>
      </c>
      <c r="G14" s="46" t="s">
        <v>54</v>
      </c>
      <c r="H14" s="46" t="s">
        <v>55</v>
      </c>
      <c r="I14" s="47" t="s">
        <v>56</v>
      </c>
      <c r="J14" s="47" t="s">
        <v>57</v>
      </c>
      <c r="K14" s="48" t="s">
        <v>58</v>
      </c>
      <c r="L14" s="48" t="s">
        <v>59</v>
      </c>
      <c r="M14" s="64" t="s">
        <v>60</v>
      </c>
      <c r="N14" s="49" t="s">
        <v>61</v>
      </c>
      <c r="O14" s="77" t="s">
        <v>62</v>
      </c>
      <c r="P14" s="9" t="s">
        <v>63</v>
      </c>
    </row>
    <row r="15" spans="1:16" x14ac:dyDescent="0.2">
      <c r="A15" s="13" t="s">
        <v>64</v>
      </c>
      <c r="B15" s="13"/>
      <c r="C15" s="13"/>
      <c r="D15" s="13"/>
      <c r="E15" s="13" t="s">
        <v>65</v>
      </c>
      <c r="F15" s="50" t="s">
        <v>66</v>
      </c>
      <c r="G15" s="58" t="s">
        <v>67</v>
      </c>
      <c r="H15" s="58"/>
      <c r="I15" s="59"/>
      <c r="J15" s="102"/>
      <c r="K15" s="60"/>
      <c r="L15" s="67"/>
      <c r="M15" s="65"/>
      <c r="N15" s="61" t="str">
        <f t="shared" ref="N15:N46" si="0"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107" t="s">
        <v>146</v>
      </c>
      <c r="P15" s="62"/>
    </row>
    <row r="16" spans="1:16" x14ac:dyDescent="0.2">
      <c r="A16" s="13"/>
      <c r="B16" s="13" t="s">
        <v>68</v>
      </c>
      <c r="C16" s="13"/>
      <c r="D16" s="13"/>
      <c r="E16" s="13" t="s">
        <v>65</v>
      </c>
      <c r="F16" s="78" t="s">
        <v>69</v>
      </c>
      <c r="G16" s="58" t="s">
        <v>67</v>
      </c>
      <c r="H16" s="58"/>
      <c r="I16" s="102"/>
      <c r="J16" s="102"/>
      <c r="K16" s="60"/>
      <c r="L16" s="67"/>
      <c r="M16" s="65"/>
      <c r="N16" s="104" t="str">
        <f t="shared" si="0"/>
        <v>V</v>
      </c>
      <c r="O16" s="68"/>
      <c r="P16" s="62"/>
    </row>
    <row r="17" spans="1:16" x14ac:dyDescent="0.2">
      <c r="A17" s="13"/>
      <c r="B17" s="13" t="s">
        <v>70</v>
      </c>
      <c r="C17" s="13"/>
      <c r="D17" s="13"/>
      <c r="E17" s="13" t="s">
        <v>65</v>
      </c>
      <c r="F17" s="78" t="s">
        <v>71</v>
      </c>
      <c r="G17" s="58" t="s">
        <v>72</v>
      </c>
      <c r="H17" s="58"/>
      <c r="I17" s="102"/>
      <c r="J17" s="102"/>
      <c r="K17" s="60"/>
      <c r="L17" s="67"/>
      <c r="M17" s="65"/>
      <c r="N17" s="104" t="str">
        <f t="shared" si="0"/>
        <v>O</v>
      </c>
      <c r="O17" s="68"/>
      <c r="P17" s="62"/>
    </row>
    <row r="18" spans="1:16" x14ac:dyDescent="0.2">
      <c r="A18" s="13"/>
      <c r="B18" s="13" t="s">
        <v>73</v>
      </c>
      <c r="C18" s="13"/>
      <c r="D18" s="13"/>
      <c r="E18" s="13" t="s">
        <v>65</v>
      </c>
      <c r="F18" s="78" t="s">
        <v>74</v>
      </c>
      <c r="G18" s="58" t="s">
        <v>72</v>
      </c>
      <c r="H18" s="58"/>
      <c r="I18" s="102"/>
      <c r="J18" s="102"/>
      <c r="K18" s="60"/>
      <c r="L18" s="67"/>
      <c r="M18" s="65"/>
      <c r="N18" s="104" t="str">
        <f t="shared" si="0"/>
        <v>O</v>
      </c>
      <c r="O18" s="68"/>
      <c r="P18" s="62"/>
    </row>
    <row r="19" spans="1:16" x14ac:dyDescent="0.2">
      <c r="A19" s="13"/>
      <c r="B19" s="13" t="s">
        <v>75</v>
      </c>
      <c r="C19" s="13"/>
      <c r="D19" s="13"/>
      <c r="E19" s="13" t="s">
        <v>65</v>
      </c>
      <c r="F19" s="78" t="s">
        <v>76</v>
      </c>
      <c r="G19" s="58" t="s">
        <v>67</v>
      </c>
      <c r="H19" s="58"/>
      <c r="I19" s="102"/>
      <c r="J19" s="102"/>
      <c r="K19" s="60"/>
      <c r="L19" s="67"/>
      <c r="M19" s="65"/>
      <c r="N19" s="104" t="str">
        <f t="shared" si="0"/>
        <v>V</v>
      </c>
      <c r="O19" s="68"/>
      <c r="P19" s="62"/>
    </row>
    <row r="20" spans="1:16" x14ac:dyDescent="0.2">
      <c r="A20" s="109"/>
      <c r="B20" s="109" t="s">
        <v>387</v>
      </c>
      <c r="C20" s="109"/>
      <c r="D20" s="109"/>
      <c r="E20" s="109" t="s">
        <v>388</v>
      </c>
      <c r="F20" s="109" t="s">
        <v>389</v>
      </c>
      <c r="G20" s="101" t="s">
        <v>67</v>
      </c>
      <c r="H20" s="101"/>
      <c r="I20" s="102"/>
      <c r="J20" s="102"/>
      <c r="K20" s="103"/>
      <c r="L20" s="106"/>
      <c r="M20" s="105"/>
      <c r="N20" s="104" t="str">
        <f t="shared" si="0"/>
        <v>V</v>
      </c>
      <c r="O20" s="107"/>
      <c r="P20" s="62"/>
    </row>
    <row r="21" spans="1:16" x14ac:dyDescent="0.2">
      <c r="A21" s="13"/>
      <c r="B21" s="13" t="s">
        <v>77</v>
      </c>
      <c r="C21" s="13"/>
      <c r="D21" s="13"/>
      <c r="E21" s="13" t="s">
        <v>78</v>
      </c>
      <c r="F21" s="78" t="s">
        <v>79</v>
      </c>
      <c r="G21" s="58" t="s">
        <v>72</v>
      </c>
      <c r="H21" s="58"/>
      <c r="I21" s="102"/>
      <c r="J21" s="102"/>
      <c r="K21" s="60"/>
      <c r="L21" s="67"/>
      <c r="M21" s="65"/>
      <c r="N21" s="104" t="str">
        <f t="shared" si="0"/>
        <v>O</v>
      </c>
      <c r="O21" s="68"/>
      <c r="P21" s="62"/>
    </row>
    <row r="22" spans="1:16" x14ac:dyDescent="0.2">
      <c r="A22" s="13"/>
      <c r="B22" s="13" t="s">
        <v>80</v>
      </c>
      <c r="C22" s="13"/>
      <c r="D22" s="13"/>
      <c r="E22" s="13" t="s">
        <v>78</v>
      </c>
      <c r="F22" s="78" t="s">
        <v>81</v>
      </c>
      <c r="G22" s="58" t="s">
        <v>72</v>
      </c>
      <c r="H22" s="58"/>
      <c r="I22" s="102"/>
      <c r="J22" s="102"/>
      <c r="K22" s="60"/>
      <c r="L22" s="67"/>
      <c r="M22" s="65"/>
      <c r="N22" s="104" t="str">
        <f t="shared" si="0"/>
        <v>O</v>
      </c>
      <c r="O22" s="68"/>
      <c r="P22" s="62"/>
    </row>
    <row r="23" spans="1:16" x14ac:dyDescent="0.2">
      <c r="A23" s="13"/>
      <c r="B23" s="13" t="s">
        <v>82</v>
      </c>
      <c r="C23" s="13"/>
      <c r="D23" s="13"/>
      <c r="E23" s="13" t="s">
        <v>78</v>
      </c>
      <c r="F23" s="78" t="s">
        <v>83</v>
      </c>
      <c r="G23" s="58" t="s">
        <v>72</v>
      </c>
      <c r="H23" s="58"/>
      <c r="I23" s="102"/>
      <c r="J23" s="102"/>
      <c r="K23" s="60"/>
      <c r="L23" s="67"/>
      <c r="M23" s="65"/>
      <c r="N23" s="104" t="str">
        <f t="shared" si="0"/>
        <v>O</v>
      </c>
      <c r="O23" s="68"/>
      <c r="P23" s="62"/>
    </row>
    <row r="24" spans="1:16" x14ac:dyDescent="0.2">
      <c r="A24" s="13"/>
      <c r="B24" s="13" t="s">
        <v>242</v>
      </c>
      <c r="C24" s="13"/>
      <c r="D24" s="13"/>
      <c r="E24" s="13" t="s">
        <v>78</v>
      </c>
      <c r="F24" s="78" t="s">
        <v>295</v>
      </c>
      <c r="G24" s="58" t="s">
        <v>67</v>
      </c>
      <c r="H24" s="58"/>
      <c r="I24" s="102"/>
      <c r="J24" s="102"/>
      <c r="K24" s="60"/>
      <c r="L24" s="67"/>
      <c r="M24" s="65"/>
      <c r="N24" s="104" t="str">
        <f t="shared" si="0"/>
        <v>V</v>
      </c>
      <c r="O24" s="68"/>
      <c r="P24" s="62"/>
    </row>
    <row r="25" spans="1:16" x14ac:dyDescent="0.2">
      <c r="A25" s="13"/>
      <c r="B25" s="13" t="s">
        <v>84</v>
      </c>
      <c r="C25" s="13"/>
      <c r="D25" s="13"/>
      <c r="E25" s="13" t="s">
        <v>65</v>
      </c>
      <c r="F25" s="78" t="s">
        <v>85</v>
      </c>
      <c r="G25" s="58" t="s">
        <v>72</v>
      </c>
      <c r="H25" s="58"/>
      <c r="I25" s="102"/>
      <c r="J25" s="102"/>
      <c r="K25" s="60"/>
      <c r="L25" s="67"/>
      <c r="M25" s="65"/>
      <c r="N25" s="104" t="str">
        <f t="shared" si="0"/>
        <v>O</v>
      </c>
      <c r="O25" s="68"/>
      <c r="P25" s="62"/>
    </row>
    <row r="26" spans="1:16" x14ac:dyDescent="0.2">
      <c r="A26" s="13"/>
      <c r="B26" s="13" t="s">
        <v>86</v>
      </c>
      <c r="C26" s="13"/>
      <c r="D26" s="13"/>
      <c r="E26" s="13" t="s">
        <v>87</v>
      </c>
      <c r="F26" s="78" t="s">
        <v>88</v>
      </c>
      <c r="G26" s="58" t="s">
        <v>67</v>
      </c>
      <c r="H26" s="58"/>
      <c r="I26" s="102"/>
      <c r="J26" s="102"/>
      <c r="K26" s="60"/>
      <c r="L26" s="67"/>
      <c r="M26" s="65"/>
      <c r="N26" s="104" t="str">
        <f t="shared" si="0"/>
        <v>V</v>
      </c>
      <c r="O26" s="68"/>
      <c r="P26" s="62"/>
    </row>
    <row r="27" spans="1:16" x14ac:dyDescent="0.2">
      <c r="A27" s="13" t="s">
        <v>89</v>
      </c>
      <c r="B27" s="13"/>
      <c r="C27" s="13"/>
      <c r="D27" s="13"/>
      <c r="E27" s="13" t="s">
        <v>65</v>
      </c>
      <c r="F27" s="50" t="s">
        <v>90</v>
      </c>
      <c r="G27" s="58" t="s">
        <v>72</v>
      </c>
      <c r="H27" s="58"/>
      <c r="I27" s="102"/>
      <c r="J27" s="102"/>
      <c r="K27" s="60"/>
      <c r="L27" s="67"/>
      <c r="M27" s="65"/>
      <c r="N27" s="104" t="str">
        <f t="shared" si="0"/>
        <v>O</v>
      </c>
      <c r="O27" s="107" t="s">
        <v>146</v>
      </c>
      <c r="P27" s="62"/>
    </row>
    <row r="28" spans="1:16" x14ac:dyDescent="0.2">
      <c r="A28" s="13"/>
      <c r="B28" s="13" t="s">
        <v>91</v>
      </c>
      <c r="C28" s="13"/>
      <c r="D28" s="13"/>
      <c r="E28" s="13" t="s">
        <v>65</v>
      </c>
      <c r="F28" s="78" t="s">
        <v>92</v>
      </c>
      <c r="G28" s="58" t="s">
        <v>67</v>
      </c>
      <c r="H28" s="58"/>
      <c r="I28" s="102"/>
      <c r="J28" s="102"/>
      <c r="K28" s="60"/>
      <c r="L28" s="67"/>
      <c r="M28" s="65"/>
      <c r="N28" s="104" t="str">
        <f t="shared" si="0"/>
        <v>V</v>
      </c>
      <c r="O28" s="68"/>
      <c r="P28" s="62"/>
    </row>
    <row r="29" spans="1:16" x14ac:dyDescent="0.2">
      <c r="A29" s="13" t="s">
        <v>93</v>
      </c>
      <c r="B29" s="13"/>
      <c r="C29" s="13"/>
      <c r="D29" s="13"/>
      <c r="E29" s="13" t="s">
        <v>65</v>
      </c>
      <c r="F29" s="50" t="s">
        <v>94</v>
      </c>
      <c r="G29" s="58" t="s">
        <v>72</v>
      </c>
      <c r="H29" s="58"/>
      <c r="I29" s="102"/>
      <c r="J29" s="102"/>
      <c r="K29" s="60"/>
      <c r="L29" s="67"/>
      <c r="M29" s="65"/>
      <c r="N29" s="104" t="str">
        <f t="shared" si="0"/>
        <v>O</v>
      </c>
      <c r="O29" s="107" t="s">
        <v>146</v>
      </c>
      <c r="P29" s="62"/>
    </row>
    <row r="30" spans="1:16" x14ac:dyDescent="0.2">
      <c r="A30" s="13"/>
      <c r="B30" s="13" t="s">
        <v>91</v>
      </c>
      <c r="C30" s="13"/>
      <c r="D30" s="13"/>
      <c r="E30" s="13" t="s">
        <v>65</v>
      </c>
      <c r="F30" s="78" t="s">
        <v>92</v>
      </c>
      <c r="G30" s="58" t="s">
        <v>67</v>
      </c>
      <c r="H30" s="58"/>
      <c r="I30" s="102"/>
      <c r="J30" s="102"/>
      <c r="K30" s="60"/>
      <c r="L30" s="67"/>
      <c r="M30" s="65"/>
      <c r="N30" s="104" t="str">
        <f t="shared" si="0"/>
        <v>V</v>
      </c>
      <c r="O30" s="68"/>
      <c r="P30" s="62"/>
    </row>
    <row r="31" spans="1:16" x14ac:dyDescent="0.2">
      <c r="A31" s="13" t="s">
        <v>95</v>
      </c>
      <c r="B31" s="13"/>
      <c r="C31" s="13"/>
      <c r="D31" s="13"/>
      <c r="E31" s="13" t="s">
        <v>65</v>
      </c>
      <c r="F31" s="50" t="s">
        <v>96</v>
      </c>
      <c r="G31" s="58" t="s">
        <v>67</v>
      </c>
      <c r="H31" s="58"/>
      <c r="I31" s="102"/>
      <c r="J31" s="102"/>
      <c r="K31" s="60"/>
      <c r="L31" s="67"/>
      <c r="M31" s="65"/>
      <c r="N31" s="104" t="str">
        <f t="shared" si="0"/>
        <v>V</v>
      </c>
      <c r="O31" s="107" t="s">
        <v>146</v>
      </c>
      <c r="P31" s="62"/>
    </row>
    <row r="32" spans="1:16" x14ac:dyDescent="0.2">
      <c r="A32" s="13"/>
      <c r="B32" s="13" t="s">
        <v>97</v>
      </c>
      <c r="C32" s="13"/>
      <c r="D32" s="13"/>
      <c r="E32" s="13" t="s">
        <v>65</v>
      </c>
      <c r="F32" s="78" t="s">
        <v>98</v>
      </c>
      <c r="G32" s="58" t="s">
        <v>72</v>
      </c>
      <c r="H32" s="58"/>
      <c r="I32" s="102"/>
      <c r="J32" s="102"/>
      <c r="K32" s="60"/>
      <c r="L32" s="67"/>
      <c r="M32" s="65"/>
      <c r="N32" s="104" t="str">
        <f t="shared" si="0"/>
        <v>O</v>
      </c>
      <c r="O32" s="68"/>
      <c r="P32" s="62"/>
    </row>
    <row r="33" spans="1:16" x14ac:dyDescent="0.2">
      <c r="A33" s="13"/>
      <c r="B33" s="13" t="s">
        <v>99</v>
      </c>
      <c r="C33" s="13"/>
      <c r="D33" s="13"/>
      <c r="E33" s="13" t="s">
        <v>65</v>
      </c>
      <c r="F33" s="78" t="s">
        <v>100</v>
      </c>
      <c r="G33" s="58" t="s">
        <v>72</v>
      </c>
      <c r="H33" s="58"/>
      <c r="I33" s="102"/>
      <c r="J33" s="102"/>
      <c r="K33" s="60"/>
      <c r="L33" s="67"/>
      <c r="M33" s="65"/>
      <c r="N33" s="104" t="str">
        <f t="shared" si="0"/>
        <v>O</v>
      </c>
      <c r="O33" s="68"/>
      <c r="P33" s="62"/>
    </row>
    <row r="34" spans="1:16" x14ac:dyDescent="0.2">
      <c r="A34" s="13"/>
      <c r="B34" s="13" t="s">
        <v>101</v>
      </c>
      <c r="C34" s="13"/>
      <c r="D34" s="13"/>
      <c r="E34" s="13" t="s">
        <v>65</v>
      </c>
      <c r="F34" s="78" t="s">
        <v>102</v>
      </c>
      <c r="G34" s="58" t="s">
        <v>72</v>
      </c>
      <c r="H34" s="58"/>
      <c r="I34" s="102"/>
      <c r="J34" s="102"/>
      <c r="K34" s="60"/>
      <c r="L34" s="67"/>
      <c r="M34" s="65"/>
      <c r="N34" s="104" t="str">
        <f t="shared" si="0"/>
        <v>O</v>
      </c>
      <c r="O34" s="68"/>
      <c r="P34" s="62"/>
    </row>
    <row r="35" spans="1:16" x14ac:dyDescent="0.2">
      <c r="A35" s="13"/>
      <c r="B35" s="13" t="s">
        <v>103</v>
      </c>
      <c r="C35" s="13"/>
      <c r="D35" s="13"/>
      <c r="E35" s="13" t="s">
        <v>104</v>
      </c>
      <c r="F35" s="78" t="s">
        <v>105</v>
      </c>
      <c r="G35" s="58" t="s">
        <v>72</v>
      </c>
      <c r="H35" s="58"/>
      <c r="I35" s="102"/>
      <c r="J35" s="102"/>
      <c r="K35" s="60"/>
      <c r="L35" s="67"/>
      <c r="M35" s="65"/>
      <c r="N35" s="104" t="str">
        <f t="shared" si="0"/>
        <v>O</v>
      </c>
      <c r="O35" s="68"/>
      <c r="P35" s="62"/>
    </row>
    <row r="36" spans="1:16" x14ac:dyDescent="0.2">
      <c r="A36" s="13"/>
      <c r="B36" s="13" t="s">
        <v>106</v>
      </c>
      <c r="C36" s="13"/>
      <c r="D36" s="13"/>
      <c r="E36" s="13" t="s">
        <v>65</v>
      </c>
      <c r="F36" s="78" t="s">
        <v>107</v>
      </c>
      <c r="G36" s="58" t="s">
        <v>72</v>
      </c>
      <c r="H36" s="58"/>
      <c r="I36" s="102"/>
      <c r="J36" s="102"/>
      <c r="K36" s="60"/>
      <c r="L36" s="67"/>
      <c r="M36" s="65"/>
      <c r="N36" s="104" t="str">
        <f t="shared" si="0"/>
        <v>O</v>
      </c>
      <c r="O36" s="68"/>
      <c r="P36" s="62"/>
    </row>
    <row r="37" spans="1:16" x14ac:dyDescent="0.2">
      <c r="A37" s="13"/>
      <c r="B37" s="13" t="s">
        <v>108</v>
      </c>
      <c r="C37" s="13"/>
      <c r="D37" s="13"/>
      <c r="E37" s="13" t="s">
        <v>78</v>
      </c>
      <c r="F37" s="78" t="s">
        <v>109</v>
      </c>
      <c r="G37" s="58" t="s">
        <v>72</v>
      </c>
      <c r="H37" s="58"/>
      <c r="I37" s="102"/>
      <c r="J37" s="102"/>
      <c r="K37" s="60"/>
      <c r="L37" s="67"/>
      <c r="M37" s="65"/>
      <c r="N37" s="104" t="str">
        <f t="shared" si="0"/>
        <v>O</v>
      </c>
      <c r="O37" s="68"/>
      <c r="P37" s="62"/>
    </row>
    <row r="38" spans="1:16" x14ac:dyDescent="0.2">
      <c r="A38" s="13"/>
      <c r="B38" s="13" t="s">
        <v>110</v>
      </c>
      <c r="C38" s="13"/>
      <c r="D38" s="13"/>
      <c r="E38" s="13" t="s">
        <v>65</v>
      </c>
      <c r="F38" s="78" t="s">
        <v>111</v>
      </c>
      <c r="G38" s="58" t="s">
        <v>72</v>
      </c>
      <c r="H38" s="58"/>
      <c r="I38" s="102"/>
      <c r="J38" s="102"/>
      <c r="K38" s="60"/>
      <c r="L38" s="67"/>
      <c r="M38" s="65"/>
      <c r="N38" s="104" t="str">
        <f t="shared" si="0"/>
        <v>O</v>
      </c>
      <c r="O38" s="68"/>
      <c r="P38" s="62"/>
    </row>
    <row r="39" spans="1:16" x14ac:dyDescent="0.2">
      <c r="A39" s="13"/>
      <c r="B39" s="13" t="s">
        <v>245</v>
      </c>
      <c r="C39" s="13"/>
      <c r="D39" s="13"/>
      <c r="E39" s="13" t="s">
        <v>65</v>
      </c>
      <c r="F39" s="78" t="s">
        <v>296</v>
      </c>
      <c r="G39" s="58" t="s">
        <v>72</v>
      </c>
      <c r="H39" s="58"/>
      <c r="I39" s="102"/>
      <c r="J39" s="102"/>
      <c r="K39" s="60"/>
      <c r="L39" s="67"/>
      <c r="M39" s="65"/>
      <c r="N39" s="104" t="str">
        <f t="shared" si="0"/>
        <v>O</v>
      </c>
      <c r="O39" s="68"/>
      <c r="P39" s="62"/>
    </row>
    <row r="40" spans="1:16" x14ac:dyDescent="0.2">
      <c r="A40" s="13"/>
      <c r="B40" s="13" t="s">
        <v>112</v>
      </c>
      <c r="C40" s="13"/>
      <c r="D40" s="13"/>
      <c r="E40" s="13" t="s">
        <v>65</v>
      </c>
      <c r="F40" s="78" t="s">
        <v>113</v>
      </c>
      <c r="G40" s="58" t="s">
        <v>72</v>
      </c>
      <c r="H40" s="58"/>
      <c r="I40" s="102"/>
      <c r="J40" s="102"/>
      <c r="K40" s="60"/>
      <c r="L40" s="67"/>
      <c r="M40" s="65"/>
      <c r="N40" s="104" t="str">
        <f t="shared" si="0"/>
        <v>O</v>
      </c>
      <c r="O40" s="68"/>
      <c r="P40" s="62"/>
    </row>
    <row r="41" spans="1:16" x14ac:dyDescent="0.2">
      <c r="A41" s="13"/>
      <c r="B41" s="13" t="s">
        <v>114</v>
      </c>
      <c r="C41" s="13"/>
      <c r="D41" s="13"/>
      <c r="E41" s="13" t="s">
        <v>65</v>
      </c>
      <c r="F41" s="78" t="s">
        <v>115</v>
      </c>
      <c r="G41" s="58" t="s">
        <v>72</v>
      </c>
      <c r="H41" s="58"/>
      <c r="I41" s="102"/>
      <c r="J41" s="102"/>
      <c r="K41" s="60"/>
      <c r="L41" s="67"/>
      <c r="M41" s="65"/>
      <c r="N41" s="104" t="str">
        <f t="shared" si="0"/>
        <v>O</v>
      </c>
      <c r="O41" s="68"/>
      <c r="P41" s="62"/>
    </row>
    <row r="42" spans="1:16" x14ac:dyDescent="0.2">
      <c r="A42" s="13"/>
      <c r="B42" s="51" t="s">
        <v>116</v>
      </c>
      <c r="C42" s="51"/>
      <c r="D42" s="51"/>
      <c r="E42" s="51" t="s">
        <v>65</v>
      </c>
      <c r="F42" s="79" t="s">
        <v>117</v>
      </c>
      <c r="G42" s="58" t="s">
        <v>72</v>
      </c>
      <c r="H42" s="58"/>
      <c r="I42" s="102"/>
      <c r="J42" s="102"/>
      <c r="K42" s="60"/>
      <c r="L42" s="67"/>
      <c r="M42" s="65"/>
      <c r="N42" s="104" t="str">
        <f t="shared" si="0"/>
        <v>O</v>
      </c>
      <c r="O42" s="69"/>
      <c r="P42" s="63"/>
    </row>
    <row r="43" spans="1:16" x14ac:dyDescent="0.2">
      <c r="A43" s="13"/>
      <c r="B43" s="13" t="s">
        <v>118</v>
      </c>
      <c r="C43" s="13"/>
      <c r="D43" s="13"/>
      <c r="E43" s="13" t="s">
        <v>65</v>
      </c>
      <c r="F43" s="78" t="s">
        <v>119</v>
      </c>
      <c r="G43" s="58" t="s">
        <v>72</v>
      </c>
      <c r="H43" s="58"/>
      <c r="I43" s="102"/>
      <c r="J43" s="102"/>
      <c r="K43" s="60"/>
      <c r="L43" s="67"/>
      <c r="M43" s="65"/>
      <c r="N43" s="104" t="str">
        <f t="shared" si="0"/>
        <v>O</v>
      </c>
      <c r="O43" s="68"/>
      <c r="P43" s="62"/>
    </row>
    <row r="44" spans="1:16" x14ac:dyDescent="0.2">
      <c r="A44" s="13"/>
      <c r="B44" s="13" t="s">
        <v>254</v>
      </c>
      <c r="C44" s="13"/>
      <c r="D44" s="13"/>
      <c r="E44" s="13" t="s">
        <v>297</v>
      </c>
      <c r="F44" s="78" t="s">
        <v>298</v>
      </c>
      <c r="G44" s="58" t="s">
        <v>67</v>
      </c>
      <c r="H44" s="58"/>
      <c r="I44" s="102"/>
      <c r="J44" s="102"/>
      <c r="K44" s="60"/>
      <c r="L44" s="67"/>
      <c r="M44" s="65"/>
      <c r="N44" s="104" t="str">
        <f t="shared" si="0"/>
        <v>V</v>
      </c>
      <c r="O44" s="68"/>
      <c r="P44" s="62"/>
    </row>
    <row r="45" spans="1:16" x14ac:dyDescent="0.2">
      <c r="A45" s="51"/>
      <c r="B45" s="13" t="s">
        <v>120</v>
      </c>
      <c r="C45" s="13"/>
      <c r="D45" s="13"/>
      <c r="E45" s="13" t="s">
        <v>65</v>
      </c>
      <c r="F45" s="78" t="s">
        <v>121</v>
      </c>
      <c r="G45" s="58" t="s">
        <v>72</v>
      </c>
      <c r="H45" s="58"/>
      <c r="I45" s="102"/>
      <c r="J45" s="102"/>
      <c r="K45" s="60"/>
      <c r="L45" s="67"/>
      <c r="M45" s="65"/>
      <c r="N45" s="104" t="str">
        <f t="shared" si="0"/>
        <v>O</v>
      </c>
      <c r="O45" s="70"/>
      <c r="P45" s="51"/>
    </row>
    <row r="46" spans="1:16" x14ac:dyDescent="0.2">
      <c r="A46" s="13"/>
      <c r="B46" s="13" t="s">
        <v>122</v>
      </c>
      <c r="C46" s="13"/>
      <c r="D46" s="13"/>
      <c r="E46" s="13" t="s">
        <v>65</v>
      </c>
      <c r="F46" s="78" t="s">
        <v>123</v>
      </c>
      <c r="G46" s="58" t="s">
        <v>67</v>
      </c>
      <c r="H46" s="58"/>
      <c r="I46" s="102"/>
      <c r="J46" s="102"/>
      <c r="K46" s="60"/>
      <c r="L46" s="67"/>
      <c r="M46" s="65"/>
      <c r="N46" s="104" t="str">
        <f t="shared" si="0"/>
        <v>V</v>
      </c>
      <c r="O46" s="68"/>
      <c r="P46" s="62"/>
    </row>
    <row r="47" spans="1:16" x14ac:dyDescent="0.2">
      <c r="A47" s="13"/>
      <c r="B47" s="13" t="s">
        <v>124</v>
      </c>
      <c r="C47" s="13"/>
      <c r="D47" s="13"/>
      <c r="E47" s="13" t="s">
        <v>65</v>
      </c>
      <c r="F47" s="78" t="s">
        <v>125</v>
      </c>
      <c r="G47" s="58" t="s">
        <v>72</v>
      </c>
      <c r="H47" s="58"/>
      <c r="I47" s="102"/>
      <c r="J47" s="102"/>
      <c r="K47" s="60"/>
      <c r="L47" s="67"/>
      <c r="M47" s="65"/>
      <c r="N47" s="104" t="str">
        <f t="shared" ref="N47:N78" si="1">IF(LEFT(G47,1)="X","X",IF(LEFT(G47,1)="V","V",IF(H47="V","V",IF(I47="V","V",IF(J47="V","O",IF(K47="V","O",IF(L47="V","O",IF(M47="V","O",IF(LEFT(G47,1)="O","O",IF(LEFT(H47,1)="O","O",IF(I47="O","O",IF(J47="O","O",IF(K47="O","O",IF(L47="O","O",IF(M47="O","O","LEEG")))))))))))))))</f>
        <v>O</v>
      </c>
      <c r="O47" s="68"/>
      <c r="P47" s="62"/>
    </row>
    <row r="48" spans="1:16" x14ac:dyDescent="0.2">
      <c r="A48" s="13"/>
      <c r="B48" s="13" t="s">
        <v>126</v>
      </c>
      <c r="C48" s="13"/>
      <c r="D48" s="13"/>
      <c r="E48" s="13" t="s">
        <v>65</v>
      </c>
      <c r="F48" s="78" t="s">
        <v>127</v>
      </c>
      <c r="G48" s="58" t="s">
        <v>72</v>
      </c>
      <c r="H48" s="58"/>
      <c r="I48" s="102"/>
      <c r="J48" s="102"/>
      <c r="K48" s="60"/>
      <c r="L48" s="67"/>
      <c r="M48" s="65"/>
      <c r="N48" s="104" t="str">
        <f t="shared" si="1"/>
        <v>O</v>
      </c>
      <c r="O48" s="68"/>
      <c r="P48" s="62"/>
    </row>
    <row r="49" spans="1:16" x14ac:dyDescent="0.2">
      <c r="A49" s="13"/>
      <c r="B49" s="13" t="s">
        <v>128</v>
      </c>
      <c r="C49" s="13"/>
      <c r="D49" s="13"/>
      <c r="E49" s="13" t="s">
        <v>129</v>
      </c>
      <c r="F49" s="78" t="s">
        <v>130</v>
      </c>
      <c r="G49" s="58" t="s">
        <v>67</v>
      </c>
      <c r="H49" s="58"/>
      <c r="I49" s="102"/>
      <c r="J49" s="102"/>
      <c r="K49" s="60"/>
      <c r="L49" s="67"/>
      <c r="M49" s="65"/>
      <c r="N49" s="104" t="str">
        <f t="shared" si="1"/>
        <v>V</v>
      </c>
      <c r="O49" s="68"/>
      <c r="P49" s="62"/>
    </row>
    <row r="50" spans="1:16" x14ac:dyDescent="0.2">
      <c r="A50" s="13"/>
      <c r="B50" s="13" t="s">
        <v>131</v>
      </c>
      <c r="C50" s="13"/>
      <c r="D50" s="13"/>
      <c r="E50" s="13" t="s">
        <v>65</v>
      </c>
      <c r="F50" s="78" t="s">
        <v>132</v>
      </c>
      <c r="G50" s="58" t="s">
        <v>72</v>
      </c>
      <c r="H50" s="58"/>
      <c r="I50" s="102"/>
      <c r="J50" s="102"/>
      <c r="K50" s="60"/>
      <c r="L50" s="67"/>
      <c r="M50" s="65"/>
      <c r="N50" s="104" t="str">
        <f t="shared" si="1"/>
        <v>O</v>
      </c>
      <c r="O50" s="68"/>
      <c r="P50" s="62"/>
    </row>
    <row r="51" spans="1:16" x14ac:dyDescent="0.2">
      <c r="A51" s="13"/>
      <c r="B51" s="13" t="s">
        <v>91</v>
      </c>
      <c r="C51" s="13"/>
      <c r="D51" s="13"/>
      <c r="E51" s="13" t="s">
        <v>65</v>
      </c>
      <c r="F51" s="78" t="s">
        <v>92</v>
      </c>
      <c r="G51" s="58" t="s">
        <v>67</v>
      </c>
      <c r="H51" s="58"/>
      <c r="I51" s="102"/>
      <c r="J51" s="102"/>
      <c r="K51" s="60"/>
      <c r="L51" s="67"/>
      <c r="M51" s="65"/>
      <c r="N51" s="104" t="str">
        <f t="shared" si="1"/>
        <v>V</v>
      </c>
      <c r="O51" s="68"/>
      <c r="P51" s="62"/>
    </row>
    <row r="52" spans="1:16" x14ac:dyDescent="0.2">
      <c r="A52" s="13"/>
      <c r="B52" s="13" t="s">
        <v>158</v>
      </c>
      <c r="C52" s="13"/>
      <c r="D52" s="13"/>
      <c r="E52" s="13" t="s">
        <v>65</v>
      </c>
      <c r="F52" s="78" t="s">
        <v>159</v>
      </c>
      <c r="G52" s="58" t="s">
        <v>72</v>
      </c>
      <c r="H52" s="58"/>
      <c r="I52" s="102"/>
      <c r="J52" s="102"/>
      <c r="K52" s="60"/>
      <c r="L52" s="67"/>
      <c r="M52" s="65"/>
      <c r="N52" s="104" t="str">
        <f t="shared" si="1"/>
        <v>O</v>
      </c>
      <c r="O52" s="68"/>
      <c r="P52" s="62"/>
    </row>
    <row r="53" spans="1:16" x14ac:dyDescent="0.2">
      <c r="A53" s="13"/>
      <c r="B53" s="13" t="s">
        <v>246</v>
      </c>
      <c r="C53" s="13"/>
      <c r="D53" s="13"/>
      <c r="E53" s="13" t="s">
        <v>299</v>
      </c>
      <c r="F53" s="78" t="s">
        <v>300</v>
      </c>
      <c r="G53" s="58" t="s">
        <v>67</v>
      </c>
      <c r="H53" s="58"/>
      <c r="I53" s="102"/>
      <c r="J53" s="102"/>
      <c r="K53" s="60"/>
      <c r="L53" s="67"/>
      <c r="M53" s="65"/>
      <c r="N53" s="104" t="str">
        <f t="shared" si="1"/>
        <v>V</v>
      </c>
      <c r="O53" s="68"/>
      <c r="P53" s="62"/>
    </row>
    <row r="54" spans="1:16" x14ac:dyDescent="0.2">
      <c r="A54" s="13"/>
      <c r="B54" s="13" t="s">
        <v>133</v>
      </c>
      <c r="C54" s="13"/>
      <c r="D54" s="13"/>
      <c r="E54" s="13" t="s">
        <v>65</v>
      </c>
      <c r="F54" s="78" t="s">
        <v>134</v>
      </c>
      <c r="G54" s="58" t="s">
        <v>72</v>
      </c>
      <c r="H54" s="58"/>
      <c r="I54" s="102"/>
      <c r="J54" s="102"/>
      <c r="K54" s="60"/>
      <c r="L54" s="67"/>
      <c r="M54" s="65"/>
      <c r="N54" s="104" t="str">
        <f t="shared" si="1"/>
        <v>O</v>
      </c>
      <c r="O54" s="68"/>
      <c r="P54" s="62"/>
    </row>
    <row r="55" spans="1:16" x14ac:dyDescent="0.2">
      <c r="A55" s="13"/>
      <c r="B55" s="13" t="s">
        <v>135</v>
      </c>
      <c r="C55" s="13"/>
      <c r="D55" s="13"/>
      <c r="E55" s="13" t="s">
        <v>78</v>
      </c>
      <c r="F55" s="78" t="s">
        <v>136</v>
      </c>
      <c r="G55" s="58" t="s">
        <v>67</v>
      </c>
      <c r="H55" s="58"/>
      <c r="I55" s="102"/>
      <c r="J55" s="102"/>
      <c r="K55" s="60"/>
      <c r="L55" s="67"/>
      <c r="M55" s="65"/>
      <c r="N55" s="104" t="str">
        <f t="shared" si="1"/>
        <v>V</v>
      </c>
      <c r="O55" s="68"/>
      <c r="P55" s="62"/>
    </row>
    <row r="56" spans="1:16" x14ac:dyDescent="0.2">
      <c r="A56" s="13"/>
      <c r="B56" s="13" t="s">
        <v>137</v>
      </c>
      <c r="C56" s="13"/>
      <c r="D56" s="13"/>
      <c r="E56" s="13" t="s">
        <v>138</v>
      </c>
      <c r="F56" s="78" t="s">
        <v>139</v>
      </c>
      <c r="G56" s="58" t="s">
        <v>67</v>
      </c>
      <c r="H56" s="58"/>
      <c r="I56" s="102"/>
      <c r="J56" s="102"/>
      <c r="K56" s="60"/>
      <c r="L56" s="67"/>
      <c r="M56" s="65"/>
      <c r="N56" s="104" t="str">
        <f t="shared" si="1"/>
        <v>V</v>
      </c>
      <c r="O56" s="68"/>
      <c r="P56" s="62"/>
    </row>
    <row r="57" spans="1:16" x14ac:dyDescent="0.2">
      <c r="A57" s="13"/>
      <c r="B57" s="13" t="s">
        <v>140</v>
      </c>
      <c r="C57" s="13"/>
      <c r="D57" s="13"/>
      <c r="E57" s="13" t="s">
        <v>65</v>
      </c>
      <c r="F57" s="78" t="s">
        <v>141</v>
      </c>
      <c r="G57" s="58" t="s">
        <v>72</v>
      </c>
      <c r="H57" s="58"/>
      <c r="I57" s="102"/>
      <c r="J57" s="102"/>
      <c r="K57" s="60"/>
      <c r="L57" s="67"/>
      <c r="M57" s="65"/>
      <c r="N57" s="104" t="str">
        <f t="shared" si="1"/>
        <v>O</v>
      </c>
      <c r="O57" s="68"/>
      <c r="P57" s="62"/>
    </row>
    <row r="58" spans="1:16" x14ac:dyDescent="0.2">
      <c r="A58" s="13"/>
      <c r="B58" s="13" t="s">
        <v>142</v>
      </c>
      <c r="C58" s="13"/>
      <c r="D58" s="13"/>
      <c r="E58" s="13" t="s">
        <v>65</v>
      </c>
      <c r="F58" s="78" t="s">
        <v>143</v>
      </c>
      <c r="G58" s="58" t="s">
        <v>67</v>
      </c>
      <c r="H58" s="58"/>
      <c r="I58" s="102"/>
      <c r="J58" s="102"/>
      <c r="K58" s="60"/>
      <c r="L58" s="67"/>
      <c r="M58" s="65"/>
      <c r="N58" s="104" t="str">
        <f t="shared" si="1"/>
        <v>V</v>
      </c>
      <c r="O58" s="68"/>
      <c r="P58" s="62"/>
    </row>
    <row r="59" spans="1:16" x14ac:dyDescent="0.2">
      <c r="A59" s="13"/>
      <c r="B59" s="13" t="s">
        <v>247</v>
      </c>
      <c r="C59" s="13"/>
      <c r="D59" s="13"/>
      <c r="E59" s="13" t="s">
        <v>65</v>
      </c>
      <c r="F59" s="78" t="s">
        <v>301</v>
      </c>
      <c r="G59" s="58" t="s">
        <v>72</v>
      </c>
      <c r="H59" s="58"/>
      <c r="I59" s="102"/>
      <c r="J59" s="102"/>
      <c r="K59" s="60"/>
      <c r="L59" s="67"/>
      <c r="M59" s="65"/>
      <c r="N59" s="104" t="str">
        <f t="shared" si="1"/>
        <v>O</v>
      </c>
      <c r="O59" s="68"/>
      <c r="P59" s="62"/>
    </row>
    <row r="60" spans="1:16" x14ac:dyDescent="0.2">
      <c r="A60" s="13"/>
      <c r="B60" s="13" t="s">
        <v>144</v>
      </c>
      <c r="C60" s="13"/>
      <c r="D60" s="13"/>
      <c r="E60" s="13" t="s">
        <v>65</v>
      </c>
      <c r="F60" s="78" t="s">
        <v>145</v>
      </c>
      <c r="G60" s="58" t="s">
        <v>67</v>
      </c>
      <c r="H60" s="58"/>
      <c r="I60" s="102"/>
      <c r="J60" s="102"/>
      <c r="K60" s="60"/>
      <c r="L60" s="67"/>
      <c r="M60" s="65"/>
      <c r="N60" s="104" t="str">
        <f t="shared" si="1"/>
        <v>V</v>
      </c>
      <c r="O60" s="68"/>
      <c r="P60" s="62"/>
    </row>
    <row r="61" spans="1:16" x14ac:dyDescent="0.2">
      <c r="A61" s="13"/>
      <c r="B61" s="13" t="s">
        <v>248</v>
      </c>
      <c r="C61" s="13"/>
      <c r="D61" s="13"/>
      <c r="E61" s="13" t="s">
        <v>65</v>
      </c>
      <c r="F61" s="78" t="s">
        <v>302</v>
      </c>
      <c r="G61" s="58" t="s">
        <v>72</v>
      </c>
      <c r="H61" s="58"/>
      <c r="I61" s="102"/>
      <c r="J61" s="102"/>
      <c r="K61" s="60"/>
      <c r="L61" s="67"/>
      <c r="M61" s="65"/>
      <c r="N61" s="104" t="str">
        <f t="shared" si="1"/>
        <v>O</v>
      </c>
      <c r="O61" s="68"/>
      <c r="P61" s="62"/>
    </row>
    <row r="62" spans="1:16" x14ac:dyDescent="0.2">
      <c r="A62" s="13"/>
      <c r="B62" s="13" t="s">
        <v>249</v>
      </c>
      <c r="C62" s="13"/>
      <c r="D62" s="13"/>
      <c r="E62" s="13" t="s">
        <v>65</v>
      </c>
      <c r="F62" s="78" t="s">
        <v>303</v>
      </c>
      <c r="G62" s="58" t="s">
        <v>72</v>
      </c>
      <c r="H62" s="58"/>
      <c r="I62" s="102"/>
      <c r="J62" s="102"/>
      <c r="K62" s="60"/>
      <c r="L62" s="67"/>
      <c r="M62" s="65"/>
      <c r="N62" s="104" t="str">
        <f t="shared" si="1"/>
        <v>O</v>
      </c>
      <c r="O62" s="68"/>
      <c r="P62" s="62"/>
    </row>
    <row r="63" spans="1:16" x14ac:dyDescent="0.2">
      <c r="A63" s="13"/>
      <c r="B63" s="13" t="s">
        <v>149</v>
      </c>
      <c r="C63" s="51"/>
      <c r="D63" s="51"/>
      <c r="E63" s="51" t="s">
        <v>65</v>
      </c>
      <c r="F63" s="78" t="s">
        <v>150</v>
      </c>
      <c r="G63" s="58" t="s">
        <v>67</v>
      </c>
      <c r="H63" s="58"/>
      <c r="I63" s="102"/>
      <c r="J63" s="102"/>
      <c r="K63" s="60"/>
      <c r="L63" s="67"/>
      <c r="M63" s="65"/>
      <c r="N63" s="104" t="str">
        <f t="shared" si="1"/>
        <v>V</v>
      </c>
      <c r="O63" s="68"/>
      <c r="P63" s="62"/>
    </row>
    <row r="64" spans="1:16" x14ac:dyDescent="0.2">
      <c r="A64" s="13"/>
      <c r="B64" s="13" t="s">
        <v>250</v>
      </c>
      <c r="C64" s="13"/>
      <c r="D64" s="13"/>
      <c r="E64" s="13" t="s">
        <v>65</v>
      </c>
      <c r="F64" s="78" t="s">
        <v>304</v>
      </c>
      <c r="G64" s="58" t="s">
        <v>72</v>
      </c>
      <c r="H64" s="58"/>
      <c r="I64" s="102"/>
      <c r="J64" s="102"/>
      <c r="K64" s="60"/>
      <c r="L64" s="67"/>
      <c r="M64" s="65"/>
      <c r="N64" s="104" t="str">
        <f t="shared" si="1"/>
        <v>O</v>
      </c>
      <c r="O64" s="68"/>
      <c r="P64" s="62"/>
    </row>
    <row r="65" spans="1:16" x14ac:dyDescent="0.2">
      <c r="A65" s="13"/>
      <c r="B65" s="13" t="s">
        <v>182</v>
      </c>
      <c r="C65" s="13"/>
      <c r="D65" s="13"/>
      <c r="E65" s="13" t="s">
        <v>65</v>
      </c>
      <c r="F65" s="50" t="s">
        <v>183</v>
      </c>
      <c r="G65" s="58" t="s">
        <v>72</v>
      </c>
      <c r="H65" s="58"/>
      <c r="I65" s="102"/>
      <c r="J65" s="102"/>
      <c r="K65" s="60"/>
      <c r="L65" s="67"/>
      <c r="M65" s="65"/>
      <c r="N65" s="104" t="str">
        <f t="shared" si="1"/>
        <v>O</v>
      </c>
      <c r="O65" s="107" t="s">
        <v>146</v>
      </c>
      <c r="P65" s="62"/>
    </row>
    <row r="66" spans="1:16" x14ac:dyDescent="0.2">
      <c r="A66" s="13"/>
      <c r="B66" s="13"/>
      <c r="C66" s="13" t="s">
        <v>184</v>
      </c>
      <c r="D66" s="13"/>
      <c r="E66" s="13" t="s">
        <v>65</v>
      </c>
      <c r="F66" s="78" t="s">
        <v>185</v>
      </c>
      <c r="G66" s="58" t="s">
        <v>72</v>
      </c>
      <c r="H66" s="58"/>
      <c r="I66" s="102"/>
      <c r="J66" s="102"/>
      <c r="K66" s="60"/>
      <c r="L66" s="67"/>
      <c r="M66" s="65"/>
      <c r="N66" s="104" t="str">
        <f t="shared" si="1"/>
        <v>O</v>
      </c>
      <c r="O66" s="68"/>
      <c r="P66" s="62"/>
    </row>
    <row r="67" spans="1:16" x14ac:dyDescent="0.2">
      <c r="A67" s="13"/>
      <c r="B67" s="13"/>
      <c r="C67" s="13" t="s">
        <v>186</v>
      </c>
      <c r="D67" s="13"/>
      <c r="E67" s="13" t="s">
        <v>65</v>
      </c>
      <c r="F67" s="78" t="s">
        <v>187</v>
      </c>
      <c r="G67" s="58" t="s">
        <v>72</v>
      </c>
      <c r="H67" s="58"/>
      <c r="I67" s="102"/>
      <c r="J67" s="102"/>
      <c r="K67" s="60"/>
      <c r="L67" s="67"/>
      <c r="M67" s="65"/>
      <c r="N67" s="104" t="str">
        <f t="shared" si="1"/>
        <v>O</v>
      </c>
      <c r="O67" s="68"/>
      <c r="P67" s="62"/>
    </row>
    <row r="68" spans="1:16" x14ac:dyDescent="0.2">
      <c r="A68" s="13"/>
      <c r="B68" s="13" t="s">
        <v>188</v>
      </c>
      <c r="C68" s="13"/>
      <c r="D68" s="13"/>
      <c r="E68" s="13" t="s">
        <v>65</v>
      </c>
      <c r="F68" s="50" t="s">
        <v>189</v>
      </c>
      <c r="G68" s="58" t="s">
        <v>67</v>
      </c>
      <c r="H68" s="58"/>
      <c r="I68" s="102"/>
      <c r="J68" s="102"/>
      <c r="K68" s="60"/>
      <c r="L68" s="67"/>
      <c r="M68" s="65"/>
      <c r="N68" s="104" t="str">
        <f t="shared" si="1"/>
        <v>V</v>
      </c>
      <c r="O68" s="107" t="s">
        <v>146</v>
      </c>
      <c r="P68" s="62"/>
    </row>
    <row r="69" spans="1:16" x14ac:dyDescent="0.2">
      <c r="A69" s="13"/>
      <c r="B69" s="13"/>
      <c r="C69" s="13" t="s">
        <v>190</v>
      </c>
      <c r="D69" s="13"/>
      <c r="E69" s="13" t="s">
        <v>65</v>
      </c>
      <c r="F69" s="78" t="s">
        <v>191</v>
      </c>
      <c r="G69" s="58" t="s">
        <v>67</v>
      </c>
      <c r="H69" s="58"/>
      <c r="I69" s="102"/>
      <c r="J69" s="102"/>
      <c r="K69" s="60"/>
      <c r="L69" s="67"/>
      <c r="M69" s="65"/>
      <c r="N69" s="104" t="str">
        <f t="shared" si="1"/>
        <v>V</v>
      </c>
      <c r="O69" s="68"/>
      <c r="P69" s="62"/>
    </row>
    <row r="70" spans="1:16" x14ac:dyDescent="0.2">
      <c r="A70" s="13"/>
      <c r="B70" s="13"/>
      <c r="C70" s="13" t="s">
        <v>186</v>
      </c>
      <c r="D70" s="13"/>
      <c r="E70" s="13" t="s">
        <v>65</v>
      </c>
      <c r="F70" s="78" t="s">
        <v>192</v>
      </c>
      <c r="G70" s="58" t="s">
        <v>72</v>
      </c>
      <c r="H70" s="58"/>
      <c r="I70" s="102"/>
      <c r="J70" s="102"/>
      <c r="K70" s="60"/>
      <c r="L70" s="67"/>
      <c r="M70" s="65"/>
      <c r="N70" s="104" t="str">
        <f t="shared" si="1"/>
        <v>O</v>
      </c>
      <c r="O70" s="68"/>
      <c r="P70" s="62"/>
    </row>
    <row r="71" spans="1:16" x14ac:dyDescent="0.2">
      <c r="A71" s="13"/>
      <c r="B71" s="13"/>
      <c r="C71" s="13" t="s">
        <v>128</v>
      </c>
      <c r="D71" s="13"/>
      <c r="E71" s="13" t="s">
        <v>129</v>
      </c>
      <c r="F71" s="78" t="s">
        <v>130</v>
      </c>
      <c r="G71" s="58" t="s">
        <v>72</v>
      </c>
      <c r="H71" s="58"/>
      <c r="I71" s="102"/>
      <c r="J71" s="102"/>
      <c r="K71" s="60"/>
      <c r="L71" s="67"/>
      <c r="M71" s="65"/>
      <c r="N71" s="104" t="str">
        <f t="shared" si="1"/>
        <v>O</v>
      </c>
      <c r="O71" s="68"/>
      <c r="P71" s="62"/>
    </row>
    <row r="72" spans="1:16" x14ac:dyDescent="0.2">
      <c r="A72" s="13"/>
      <c r="B72" s="13"/>
      <c r="C72" s="13" t="s">
        <v>193</v>
      </c>
      <c r="D72" s="13"/>
      <c r="E72" s="13" t="s">
        <v>65</v>
      </c>
      <c r="F72" s="78" t="s">
        <v>194</v>
      </c>
      <c r="G72" s="58" t="s">
        <v>67</v>
      </c>
      <c r="H72" s="58"/>
      <c r="I72" s="102"/>
      <c r="J72" s="102"/>
      <c r="K72" s="60"/>
      <c r="L72" s="67"/>
      <c r="M72" s="65"/>
      <c r="N72" s="104" t="str">
        <f t="shared" si="1"/>
        <v>V</v>
      </c>
      <c r="O72" s="68"/>
      <c r="P72" s="62"/>
    </row>
    <row r="73" spans="1:16" x14ac:dyDescent="0.2">
      <c r="A73" s="13"/>
      <c r="B73" s="13"/>
      <c r="C73" s="13" t="s">
        <v>195</v>
      </c>
      <c r="D73" s="13"/>
      <c r="E73" s="13" t="s">
        <v>65</v>
      </c>
      <c r="F73" s="78" t="s">
        <v>196</v>
      </c>
      <c r="G73" s="58" t="s">
        <v>72</v>
      </c>
      <c r="H73" s="58"/>
      <c r="I73" s="102"/>
      <c r="J73" s="102"/>
      <c r="K73" s="60"/>
      <c r="L73" s="67"/>
      <c r="M73" s="65"/>
      <c r="N73" s="104" t="str">
        <f t="shared" si="1"/>
        <v>O</v>
      </c>
      <c r="O73" s="68"/>
      <c r="P73" s="62"/>
    </row>
    <row r="74" spans="1:16" x14ac:dyDescent="0.2">
      <c r="A74" s="13"/>
      <c r="B74" s="13" t="s">
        <v>197</v>
      </c>
      <c r="C74" s="13"/>
      <c r="D74" s="13"/>
      <c r="E74" s="13" t="s">
        <v>65</v>
      </c>
      <c r="F74" s="50" t="s">
        <v>198</v>
      </c>
      <c r="G74" s="58" t="s">
        <v>67</v>
      </c>
      <c r="H74" s="58"/>
      <c r="I74" s="102"/>
      <c r="J74" s="102"/>
      <c r="K74" s="60"/>
      <c r="L74" s="67"/>
      <c r="M74" s="65"/>
      <c r="N74" s="104" t="str">
        <f t="shared" si="1"/>
        <v>V</v>
      </c>
      <c r="O74" s="68"/>
      <c r="P74" s="62"/>
    </row>
    <row r="75" spans="1:16" x14ac:dyDescent="0.2">
      <c r="A75" s="13"/>
      <c r="B75" s="13"/>
      <c r="C75" s="13" t="s">
        <v>190</v>
      </c>
      <c r="D75" s="13"/>
      <c r="E75" s="13" t="s">
        <v>65</v>
      </c>
      <c r="F75" s="78" t="s">
        <v>191</v>
      </c>
      <c r="G75" s="58" t="s">
        <v>67</v>
      </c>
      <c r="H75" s="58"/>
      <c r="I75" s="102"/>
      <c r="J75" s="102"/>
      <c r="K75" s="60"/>
      <c r="L75" s="67"/>
      <c r="M75" s="65"/>
      <c r="N75" s="104" t="str">
        <f t="shared" si="1"/>
        <v>V</v>
      </c>
      <c r="O75" s="68"/>
      <c r="P75" s="62"/>
    </row>
    <row r="76" spans="1:16" x14ac:dyDescent="0.2">
      <c r="A76" s="13"/>
      <c r="B76" s="13"/>
      <c r="C76" s="13" t="s">
        <v>199</v>
      </c>
      <c r="D76" s="13"/>
      <c r="E76" s="13" t="s">
        <v>65</v>
      </c>
      <c r="F76" s="78" t="s">
        <v>200</v>
      </c>
      <c r="G76" s="58" t="s">
        <v>72</v>
      </c>
      <c r="H76" s="58"/>
      <c r="I76" s="102"/>
      <c r="J76" s="102"/>
      <c r="K76" s="60"/>
      <c r="L76" s="67"/>
      <c r="M76" s="65"/>
      <c r="N76" s="104" t="str">
        <f t="shared" si="1"/>
        <v>O</v>
      </c>
      <c r="O76" s="68"/>
      <c r="P76" s="62"/>
    </row>
    <row r="77" spans="1:16" x14ac:dyDescent="0.2">
      <c r="A77" s="13"/>
      <c r="B77" s="13"/>
      <c r="C77" s="13" t="s">
        <v>128</v>
      </c>
      <c r="D77" s="13"/>
      <c r="E77" s="13" t="s">
        <v>129</v>
      </c>
      <c r="F77" s="78" t="s">
        <v>130</v>
      </c>
      <c r="G77" s="58" t="s">
        <v>67</v>
      </c>
      <c r="H77" s="58"/>
      <c r="I77" s="102"/>
      <c r="J77" s="102"/>
      <c r="K77" s="60"/>
      <c r="L77" s="67"/>
      <c r="M77" s="65"/>
      <c r="N77" s="104" t="str">
        <f t="shared" si="1"/>
        <v>V</v>
      </c>
      <c r="O77" s="68"/>
      <c r="P77" s="62"/>
    </row>
    <row r="78" spans="1:16" x14ac:dyDescent="0.2">
      <c r="A78" s="13"/>
      <c r="B78" s="13"/>
      <c r="C78" s="13" t="s">
        <v>193</v>
      </c>
      <c r="D78" s="13"/>
      <c r="E78" s="13" t="s">
        <v>65</v>
      </c>
      <c r="F78" s="78" t="s">
        <v>194</v>
      </c>
      <c r="G78" s="58" t="s">
        <v>72</v>
      </c>
      <c r="H78" s="58"/>
      <c r="I78" s="102"/>
      <c r="J78" s="102"/>
      <c r="K78" s="60"/>
      <c r="L78" s="67"/>
      <c r="M78" s="65"/>
      <c r="N78" s="104" t="str">
        <f t="shared" si="1"/>
        <v>O</v>
      </c>
      <c r="O78" s="68"/>
      <c r="P78" s="62"/>
    </row>
    <row r="79" spans="1:16" x14ac:dyDescent="0.2">
      <c r="A79" s="13"/>
      <c r="B79" s="13"/>
      <c r="C79" s="13" t="s">
        <v>195</v>
      </c>
      <c r="D79" s="13"/>
      <c r="E79" s="13" t="s">
        <v>65</v>
      </c>
      <c r="F79" s="33" t="s">
        <v>196</v>
      </c>
      <c r="G79" s="58" t="s">
        <v>72</v>
      </c>
      <c r="H79" s="58"/>
      <c r="I79" s="102"/>
      <c r="J79" s="102"/>
      <c r="K79" s="60"/>
      <c r="L79" s="67"/>
      <c r="M79" s="65"/>
      <c r="N79" s="104" t="str">
        <f t="shared" ref="N79:N110" si="2">IF(LEFT(G79,1)="X","X",IF(LEFT(G79,1)="V","V",IF(H79="V","V",IF(I79="V","V",IF(J79="V","O",IF(K79="V","O",IF(L79="V","O",IF(M79="V","O",IF(LEFT(G79,1)="O","O",IF(LEFT(H79,1)="O","O",IF(I79="O","O",IF(J79="O","O",IF(K79="O","O",IF(L79="O","O",IF(M79="O","O","LEEG")))))))))))))))</f>
        <v>O</v>
      </c>
      <c r="O79" s="68"/>
      <c r="P79" s="62"/>
    </row>
    <row r="80" spans="1:16" x14ac:dyDescent="0.2">
      <c r="A80" s="13"/>
      <c r="B80" s="13"/>
      <c r="C80" s="13" t="s">
        <v>243</v>
      </c>
      <c r="D80" s="13"/>
      <c r="E80" s="13" t="s">
        <v>65</v>
      </c>
      <c r="F80" s="78" t="s">
        <v>244</v>
      </c>
      <c r="G80" s="58" t="s">
        <v>72</v>
      </c>
      <c r="H80" s="58"/>
      <c r="I80" s="102"/>
      <c r="J80" s="102"/>
      <c r="K80" s="60"/>
      <c r="L80" s="67"/>
      <c r="M80" s="65"/>
      <c r="N80" s="104" t="str">
        <f t="shared" si="2"/>
        <v>O</v>
      </c>
      <c r="O80" s="68"/>
      <c r="P80" s="62"/>
    </row>
    <row r="81" spans="1:16" x14ac:dyDescent="0.2">
      <c r="A81" s="13"/>
      <c r="B81" s="13"/>
      <c r="C81" s="13" t="s">
        <v>149</v>
      </c>
      <c r="D81" s="13"/>
      <c r="E81" s="13" t="s">
        <v>65</v>
      </c>
      <c r="F81" s="78" t="s">
        <v>150</v>
      </c>
      <c r="G81" s="58" t="s">
        <v>67</v>
      </c>
      <c r="H81" s="58"/>
      <c r="I81" s="102"/>
      <c r="J81" s="102"/>
      <c r="K81" s="60"/>
      <c r="L81" s="67"/>
      <c r="M81" s="65"/>
      <c r="N81" s="104" t="str">
        <f t="shared" si="2"/>
        <v>V</v>
      </c>
      <c r="O81" s="68"/>
      <c r="P81" s="62"/>
    </row>
    <row r="82" spans="1:16" x14ac:dyDescent="0.2">
      <c r="A82" s="13"/>
      <c r="B82" s="13" t="s">
        <v>201</v>
      </c>
      <c r="C82" s="13"/>
      <c r="D82" s="13"/>
      <c r="E82" s="13" t="s">
        <v>65</v>
      </c>
      <c r="F82" s="50" t="s">
        <v>202</v>
      </c>
      <c r="G82" s="58" t="s">
        <v>67</v>
      </c>
      <c r="H82" s="58"/>
      <c r="I82" s="102"/>
      <c r="J82" s="102"/>
      <c r="K82" s="60"/>
      <c r="L82" s="67"/>
      <c r="M82" s="65"/>
      <c r="N82" s="104" t="str">
        <f t="shared" si="2"/>
        <v>V</v>
      </c>
      <c r="O82" s="107" t="s">
        <v>146</v>
      </c>
      <c r="P82" s="62"/>
    </row>
    <row r="83" spans="1:16" x14ac:dyDescent="0.2">
      <c r="A83" s="13"/>
      <c r="B83" s="13"/>
      <c r="C83" s="13" t="s">
        <v>190</v>
      </c>
      <c r="D83" s="13"/>
      <c r="E83" s="13" t="s">
        <v>65</v>
      </c>
      <c r="F83" s="78" t="s">
        <v>191</v>
      </c>
      <c r="G83" s="58" t="s">
        <v>72</v>
      </c>
      <c r="H83" s="58"/>
      <c r="I83" s="102"/>
      <c r="J83" s="102"/>
      <c r="K83" s="60"/>
      <c r="L83" s="67"/>
      <c r="M83" s="65"/>
      <c r="N83" s="104" t="str">
        <f t="shared" si="2"/>
        <v>O</v>
      </c>
      <c r="O83" s="68"/>
      <c r="P83" s="62"/>
    </row>
    <row r="84" spans="1:16" x14ac:dyDescent="0.2">
      <c r="A84" s="13"/>
      <c r="B84" s="13"/>
      <c r="C84" s="13" t="s">
        <v>147</v>
      </c>
      <c r="D84" s="13"/>
      <c r="E84" s="13" t="s">
        <v>65</v>
      </c>
      <c r="F84" s="78" t="s">
        <v>148</v>
      </c>
      <c r="G84" s="58" t="s">
        <v>72</v>
      </c>
      <c r="H84" s="58"/>
      <c r="I84" s="102"/>
      <c r="J84" s="102"/>
      <c r="K84" s="60"/>
      <c r="L84" s="67"/>
      <c r="M84" s="65"/>
      <c r="N84" s="104" t="str">
        <f t="shared" si="2"/>
        <v>O</v>
      </c>
      <c r="O84" s="68"/>
      <c r="P84" s="62"/>
    </row>
    <row r="85" spans="1:16" x14ac:dyDescent="0.2">
      <c r="A85" s="13"/>
      <c r="B85" s="13"/>
      <c r="C85" s="13" t="s">
        <v>251</v>
      </c>
      <c r="D85" s="13"/>
      <c r="E85" s="13" t="s">
        <v>305</v>
      </c>
      <c r="F85" s="78" t="s">
        <v>306</v>
      </c>
      <c r="G85" s="58" t="s">
        <v>67</v>
      </c>
      <c r="H85" s="58"/>
      <c r="I85" s="102"/>
      <c r="J85" s="102"/>
      <c r="K85" s="60"/>
      <c r="L85" s="67"/>
      <c r="M85" s="65"/>
      <c r="N85" s="104" t="str">
        <f t="shared" si="2"/>
        <v>V</v>
      </c>
      <c r="O85" s="68"/>
      <c r="P85" s="62"/>
    </row>
    <row r="86" spans="1:16" x14ac:dyDescent="0.2">
      <c r="A86" s="13"/>
      <c r="B86" s="13"/>
      <c r="C86" s="13" t="s">
        <v>203</v>
      </c>
      <c r="D86" s="13"/>
      <c r="E86" s="13" t="s">
        <v>65</v>
      </c>
      <c r="F86" s="78" t="s">
        <v>204</v>
      </c>
      <c r="G86" s="58" t="s">
        <v>72</v>
      </c>
      <c r="H86" s="58"/>
      <c r="I86" s="102"/>
      <c r="J86" s="102"/>
      <c r="K86" s="60"/>
      <c r="L86" s="67"/>
      <c r="M86" s="65"/>
      <c r="N86" s="104" t="str">
        <f t="shared" si="2"/>
        <v>O</v>
      </c>
      <c r="O86" s="68"/>
      <c r="P86" s="62"/>
    </row>
    <row r="87" spans="1:16" x14ac:dyDescent="0.2">
      <c r="A87" s="13"/>
      <c r="B87" s="92" t="s">
        <v>398</v>
      </c>
      <c r="C87" s="13"/>
      <c r="D87" s="13"/>
      <c r="E87" s="13" t="s">
        <v>65</v>
      </c>
      <c r="F87" s="50" t="s">
        <v>307</v>
      </c>
      <c r="G87" s="58" t="s">
        <v>72</v>
      </c>
      <c r="H87" s="58"/>
      <c r="I87" s="102"/>
      <c r="J87" s="102"/>
      <c r="K87" s="60"/>
      <c r="L87" s="67"/>
      <c r="M87" s="65"/>
      <c r="N87" s="104" t="str">
        <f t="shared" si="2"/>
        <v>O</v>
      </c>
      <c r="O87" s="107" t="s">
        <v>146</v>
      </c>
      <c r="P87" s="62"/>
    </row>
    <row r="88" spans="1:16" x14ac:dyDescent="0.2">
      <c r="A88" s="13"/>
      <c r="B88" s="13"/>
      <c r="C88" s="13" t="s">
        <v>252</v>
      </c>
      <c r="D88" s="13"/>
      <c r="E88" s="13" t="s">
        <v>308</v>
      </c>
      <c r="F88" s="78" t="s">
        <v>309</v>
      </c>
      <c r="G88" s="58"/>
      <c r="H88" s="58"/>
      <c r="I88" s="102"/>
      <c r="J88" s="102"/>
      <c r="K88" s="60"/>
      <c r="L88" s="67"/>
      <c r="M88" s="65"/>
      <c r="N88" s="104" t="str">
        <f t="shared" si="2"/>
        <v>LEEG</v>
      </c>
      <c r="O88" s="68"/>
      <c r="P88" s="62"/>
    </row>
    <row r="89" spans="1:16" x14ac:dyDescent="0.2">
      <c r="A89" s="13"/>
      <c r="B89" s="13"/>
      <c r="C89" s="13" t="s">
        <v>149</v>
      </c>
      <c r="D89" s="13"/>
      <c r="E89" s="13" t="s">
        <v>65</v>
      </c>
      <c r="F89" s="78" t="s">
        <v>150</v>
      </c>
      <c r="G89" s="58" t="s">
        <v>67</v>
      </c>
      <c r="H89" s="58"/>
      <c r="I89" s="102"/>
      <c r="J89" s="102"/>
      <c r="K89" s="60"/>
      <c r="L89" s="67"/>
      <c r="M89" s="65"/>
      <c r="N89" s="104" t="str">
        <f t="shared" si="2"/>
        <v>V</v>
      </c>
      <c r="O89" s="68"/>
      <c r="P89" s="62"/>
    </row>
    <row r="90" spans="1:16" x14ac:dyDescent="0.2">
      <c r="A90" s="13"/>
      <c r="B90" s="13"/>
      <c r="C90" s="13" t="s">
        <v>251</v>
      </c>
      <c r="D90" s="13"/>
      <c r="E90" s="13" t="s">
        <v>305</v>
      </c>
      <c r="F90" s="78" t="s">
        <v>306</v>
      </c>
      <c r="G90" s="58" t="s">
        <v>67</v>
      </c>
      <c r="H90" s="58"/>
      <c r="I90" s="102"/>
      <c r="J90" s="102"/>
      <c r="K90" s="60"/>
      <c r="L90" s="67"/>
      <c r="M90" s="65"/>
      <c r="N90" s="104" t="str">
        <f t="shared" si="2"/>
        <v>V</v>
      </c>
      <c r="O90" s="68"/>
      <c r="P90" s="62"/>
    </row>
    <row r="91" spans="1:16" x14ac:dyDescent="0.2">
      <c r="A91" s="13"/>
      <c r="B91" s="13" t="s">
        <v>178</v>
      </c>
      <c r="C91" s="13"/>
      <c r="D91" s="13"/>
      <c r="E91" s="3" t="s">
        <v>65</v>
      </c>
      <c r="F91" s="50" t="s">
        <v>179</v>
      </c>
      <c r="G91" s="58" t="s">
        <v>358</v>
      </c>
      <c r="H91" s="58" t="s">
        <v>72</v>
      </c>
      <c r="I91" s="102"/>
      <c r="J91" s="102"/>
      <c r="K91" s="60"/>
      <c r="L91" s="67"/>
      <c r="M91" s="65"/>
      <c r="N91" s="104" t="str">
        <f t="shared" si="2"/>
        <v>O</v>
      </c>
      <c r="O91" s="68" t="s">
        <v>146</v>
      </c>
      <c r="P91" s="62"/>
    </row>
    <row r="92" spans="1:16" x14ac:dyDescent="0.2">
      <c r="A92" s="13"/>
      <c r="B92" s="13"/>
      <c r="C92" s="13" t="s">
        <v>255</v>
      </c>
      <c r="D92" s="13"/>
      <c r="E92" s="13" t="s">
        <v>65</v>
      </c>
      <c r="F92" s="78" t="s">
        <v>311</v>
      </c>
      <c r="G92" s="58" t="s">
        <v>358</v>
      </c>
      <c r="H92" s="58" t="s">
        <v>72</v>
      </c>
      <c r="I92" s="102"/>
      <c r="J92" s="102"/>
      <c r="K92" s="60"/>
      <c r="L92" s="67"/>
      <c r="M92" s="65"/>
      <c r="N92" s="104" t="str">
        <f t="shared" si="2"/>
        <v>O</v>
      </c>
      <c r="O92" s="68"/>
      <c r="P92" s="62"/>
    </row>
    <row r="93" spans="1:16" x14ac:dyDescent="0.2">
      <c r="A93" s="13"/>
      <c r="B93" s="13"/>
      <c r="C93" s="13" t="s">
        <v>256</v>
      </c>
      <c r="D93" s="13"/>
      <c r="E93" s="13" t="s">
        <v>312</v>
      </c>
      <c r="F93" s="78" t="s">
        <v>313</v>
      </c>
      <c r="G93" s="58" t="s">
        <v>358</v>
      </c>
      <c r="H93" s="58" t="s">
        <v>72</v>
      </c>
      <c r="I93" s="102"/>
      <c r="J93" s="102"/>
      <c r="K93" s="60"/>
      <c r="L93" s="67"/>
      <c r="M93" s="65"/>
      <c r="N93" s="104" t="str">
        <f t="shared" si="2"/>
        <v>O</v>
      </c>
      <c r="O93" s="68"/>
      <c r="P93" s="62"/>
    </row>
    <row r="94" spans="1:16" x14ac:dyDescent="0.2">
      <c r="A94" s="13"/>
      <c r="B94" s="13"/>
      <c r="C94" s="13" t="s">
        <v>257</v>
      </c>
      <c r="D94" s="13"/>
      <c r="E94" s="51" t="s">
        <v>65</v>
      </c>
      <c r="F94" s="78" t="s">
        <v>314</v>
      </c>
      <c r="G94" s="58"/>
      <c r="H94" s="58" t="s">
        <v>72</v>
      </c>
      <c r="I94" s="102"/>
      <c r="J94" s="102"/>
      <c r="K94" s="60"/>
      <c r="L94" s="67"/>
      <c r="M94" s="65"/>
      <c r="N94" s="104" t="str">
        <f t="shared" si="2"/>
        <v>O</v>
      </c>
      <c r="O94" s="68"/>
      <c r="P94" s="62"/>
    </row>
    <row r="95" spans="1:16" x14ac:dyDescent="0.2">
      <c r="A95" s="13"/>
      <c r="B95" s="13"/>
      <c r="C95" s="13" t="s">
        <v>258</v>
      </c>
      <c r="D95" s="13"/>
      <c r="E95" s="51" t="s">
        <v>65</v>
      </c>
      <c r="F95" s="78" t="s">
        <v>315</v>
      </c>
      <c r="G95" s="58"/>
      <c r="H95" s="58" t="s">
        <v>72</v>
      </c>
      <c r="I95" s="102"/>
      <c r="J95" s="102"/>
      <c r="K95" s="60"/>
      <c r="L95" s="67"/>
      <c r="M95" s="65"/>
      <c r="N95" s="104" t="str">
        <f t="shared" si="2"/>
        <v>O</v>
      </c>
      <c r="O95" s="68"/>
      <c r="P95" s="62"/>
    </row>
    <row r="96" spans="1:16" x14ac:dyDescent="0.2">
      <c r="A96" s="13"/>
      <c r="B96" s="13"/>
      <c r="C96" s="13" t="s">
        <v>259</v>
      </c>
      <c r="D96" s="13"/>
      <c r="E96" s="51" t="s">
        <v>65</v>
      </c>
      <c r="F96" s="78" t="s">
        <v>316</v>
      </c>
      <c r="G96" s="58"/>
      <c r="H96" s="58" t="s">
        <v>72</v>
      </c>
      <c r="I96" s="102"/>
      <c r="J96" s="102"/>
      <c r="K96" s="60"/>
      <c r="L96" s="67"/>
      <c r="M96" s="65"/>
      <c r="N96" s="104" t="str">
        <f t="shared" si="2"/>
        <v>O</v>
      </c>
      <c r="O96" s="68"/>
      <c r="P96" s="62"/>
    </row>
    <row r="97" spans="1:16" x14ac:dyDescent="0.2">
      <c r="A97" s="13"/>
      <c r="B97" s="13"/>
      <c r="C97" s="13" t="s">
        <v>260</v>
      </c>
      <c r="D97" s="13"/>
      <c r="E97" s="13" t="s">
        <v>65</v>
      </c>
      <c r="F97" s="78" t="s">
        <v>317</v>
      </c>
      <c r="G97" s="58"/>
      <c r="H97" s="58" t="s">
        <v>72</v>
      </c>
      <c r="I97" s="102"/>
      <c r="J97" s="102"/>
      <c r="K97" s="60"/>
      <c r="L97" s="67"/>
      <c r="M97" s="65"/>
      <c r="N97" s="104" t="str">
        <f t="shared" si="2"/>
        <v>O</v>
      </c>
      <c r="O97" s="68"/>
      <c r="P97" s="62"/>
    </row>
    <row r="98" spans="1:16" x14ac:dyDescent="0.2">
      <c r="A98" s="13"/>
      <c r="B98" s="13"/>
      <c r="C98" s="13" t="s">
        <v>261</v>
      </c>
      <c r="D98" s="13"/>
      <c r="E98" s="13" t="s">
        <v>65</v>
      </c>
      <c r="F98" s="78" t="s">
        <v>318</v>
      </c>
      <c r="G98" s="58"/>
      <c r="H98" s="58" t="s">
        <v>72</v>
      </c>
      <c r="I98" s="102"/>
      <c r="J98" s="102"/>
      <c r="K98" s="60"/>
      <c r="L98" s="67"/>
      <c r="M98" s="65"/>
      <c r="N98" s="104" t="str">
        <f t="shared" si="2"/>
        <v>O</v>
      </c>
      <c r="O98" s="68"/>
      <c r="P98" s="62"/>
    </row>
    <row r="99" spans="1:16" x14ac:dyDescent="0.2">
      <c r="A99" s="13"/>
      <c r="B99" s="13"/>
      <c r="C99" s="13" t="s">
        <v>186</v>
      </c>
      <c r="D99" s="13"/>
      <c r="E99" s="13" t="s">
        <v>65</v>
      </c>
      <c r="F99" s="78" t="s">
        <v>187</v>
      </c>
      <c r="G99" s="58" t="s">
        <v>358</v>
      </c>
      <c r="H99" s="58" t="s">
        <v>72</v>
      </c>
      <c r="I99" s="102"/>
      <c r="J99" s="102"/>
      <c r="K99" s="60"/>
      <c r="L99" s="67"/>
      <c r="M99" s="65"/>
      <c r="N99" s="104" t="str">
        <f t="shared" si="2"/>
        <v>O</v>
      </c>
      <c r="O99" s="68"/>
      <c r="P99" s="62"/>
    </row>
    <row r="100" spans="1:16" x14ac:dyDescent="0.2">
      <c r="A100" s="13"/>
      <c r="B100" s="13"/>
      <c r="C100" s="13" t="s">
        <v>262</v>
      </c>
      <c r="D100" s="13"/>
      <c r="E100" s="13" t="s">
        <v>65</v>
      </c>
      <c r="F100" s="78" t="s">
        <v>319</v>
      </c>
      <c r="G100" s="58"/>
      <c r="H100" s="58" t="s">
        <v>72</v>
      </c>
      <c r="I100" s="102"/>
      <c r="J100" s="102"/>
      <c r="K100" s="60"/>
      <c r="L100" s="67"/>
      <c r="M100" s="65"/>
      <c r="N100" s="104" t="str">
        <f t="shared" si="2"/>
        <v>O</v>
      </c>
      <c r="O100" s="68"/>
      <c r="P100" s="62"/>
    </row>
    <row r="101" spans="1:16" x14ac:dyDescent="0.2">
      <c r="A101" s="13"/>
      <c r="B101" s="13"/>
      <c r="C101" s="13" t="s">
        <v>263</v>
      </c>
      <c r="D101" s="13"/>
      <c r="E101" s="13" t="s">
        <v>65</v>
      </c>
      <c r="F101" s="78" t="s">
        <v>320</v>
      </c>
      <c r="G101" s="58"/>
      <c r="H101" s="58" t="s">
        <v>72</v>
      </c>
      <c r="I101" s="102"/>
      <c r="J101" s="102"/>
      <c r="K101" s="60"/>
      <c r="L101" s="67"/>
      <c r="M101" s="65"/>
      <c r="N101" s="104" t="str">
        <f t="shared" si="2"/>
        <v>O</v>
      </c>
      <c r="O101" s="68"/>
      <c r="P101" s="62"/>
    </row>
    <row r="102" spans="1:16" x14ac:dyDescent="0.2">
      <c r="A102" s="13"/>
      <c r="B102" s="13"/>
      <c r="C102" s="13" t="s">
        <v>264</v>
      </c>
      <c r="D102" s="13"/>
      <c r="E102" s="13" t="s">
        <v>65</v>
      </c>
      <c r="F102" s="78" t="s">
        <v>321</v>
      </c>
      <c r="G102" s="58"/>
      <c r="H102" s="58" t="s">
        <v>72</v>
      </c>
      <c r="I102" s="102"/>
      <c r="J102" s="102"/>
      <c r="K102" s="60"/>
      <c r="L102" s="67"/>
      <c r="M102" s="65"/>
      <c r="N102" s="104" t="str">
        <f t="shared" si="2"/>
        <v>O</v>
      </c>
      <c r="O102" s="68"/>
      <c r="P102" s="62"/>
    </row>
    <row r="103" spans="1:16" x14ac:dyDescent="0.2">
      <c r="A103" s="13"/>
      <c r="B103" s="13"/>
      <c r="C103" s="13" t="s">
        <v>265</v>
      </c>
      <c r="D103" s="13"/>
      <c r="E103" s="13" t="s">
        <v>65</v>
      </c>
      <c r="F103" s="78" t="s">
        <v>322</v>
      </c>
      <c r="G103" s="58"/>
      <c r="H103" s="58" t="s">
        <v>72</v>
      </c>
      <c r="I103" s="102"/>
      <c r="J103" s="102"/>
      <c r="K103" s="60"/>
      <c r="L103" s="67"/>
      <c r="M103" s="65"/>
      <c r="N103" s="104" t="str">
        <f t="shared" si="2"/>
        <v>O</v>
      </c>
      <c r="O103" s="68"/>
      <c r="P103" s="62"/>
    </row>
    <row r="104" spans="1:16" x14ac:dyDescent="0.2">
      <c r="A104" s="13"/>
      <c r="B104" s="13"/>
      <c r="C104" s="13" t="s">
        <v>266</v>
      </c>
      <c r="D104" s="13"/>
      <c r="E104" s="13" t="s">
        <v>65</v>
      </c>
      <c r="F104" s="78" t="s">
        <v>323</v>
      </c>
      <c r="G104" s="58"/>
      <c r="H104" s="58" t="s">
        <v>72</v>
      </c>
      <c r="I104" s="102"/>
      <c r="J104" s="102"/>
      <c r="K104" s="60"/>
      <c r="L104" s="67"/>
      <c r="M104" s="65"/>
      <c r="N104" s="104" t="str">
        <f t="shared" si="2"/>
        <v>O</v>
      </c>
      <c r="O104" s="68"/>
      <c r="P104" s="62"/>
    </row>
    <row r="105" spans="1:16" x14ac:dyDescent="0.2">
      <c r="A105" s="13"/>
      <c r="B105" s="13"/>
      <c r="C105" s="13" t="s">
        <v>267</v>
      </c>
      <c r="D105" s="13"/>
      <c r="E105" s="13" t="s">
        <v>65</v>
      </c>
      <c r="F105" s="78" t="s">
        <v>324</v>
      </c>
      <c r="G105" s="58"/>
      <c r="H105" s="58" t="s">
        <v>72</v>
      </c>
      <c r="I105" s="102"/>
      <c r="J105" s="102"/>
      <c r="K105" s="60"/>
      <c r="L105" s="67"/>
      <c r="M105" s="65"/>
      <c r="N105" s="104" t="str">
        <f t="shared" si="2"/>
        <v>O</v>
      </c>
      <c r="O105" s="68"/>
      <c r="P105" s="62"/>
    </row>
    <row r="106" spans="1:16" x14ac:dyDescent="0.2">
      <c r="A106" s="13"/>
      <c r="B106" s="13"/>
      <c r="C106" s="13" t="s">
        <v>268</v>
      </c>
      <c r="D106" s="13"/>
      <c r="E106" s="13" t="s">
        <v>65</v>
      </c>
      <c r="F106" s="78" t="s">
        <v>325</v>
      </c>
      <c r="G106" s="58"/>
      <c r="H106" s="58" t="s">
        <v>72</v>
      </c>
      <c r="I106" s="102"/>
      <c r="J106" s="102"/>
      <c r="K106" s="60"/>
      <c r="L106" s="67"/>
      <c r="M106" s="65"/>
      <c r="N106" s="104" t="str">
        <f t="shared" si="2"/>
        <v>O</v>
      </c>
      <c r="O106" s="68"/>
      <c r="P106" s="62"/>
    </row>
    <row r="107" spans="1:16" x14ac:dyDescent="0.2">
      <c r="A107" s="13"/>
      <c r="B107" s="13"/>
      <c r="C107" s="13" t="s">
        <v>269</v>
      </c>
      <c r="D107" s="13"/>
      <c r="E107" s="13" t="s">
        <v>65</v>
      </c>
      <c r="F107" s="78" t="s">
        <v>326</v>
      </c>
      <c r="G107" s="58"/>
      <c r="H107" s="58" t="s">
        <v>72</v>
      </c>
      <c r="I107" s="102"/>
      <c r="J107" s="102"/>
      <c r="K107" s="60"/>
      <c r="L107" s="67"/>
      <c r="M107" s="65"/>
      <c r="N107" s="104" t="str">
        <f t="shared" si="2"/>
        <v>O</v>
      </c>
      <c r="O107" s="68"/>
      <c r="P107" s="62"/>
    </row>
    <row r="108" spans="1:16" x14ac:dyDescent="0.2">
      <c r="A108" s="13"/>
      <c r="B108" s="13"/>
      <c r="C108" s="13" t="s">
        <v>270</v>
      </c>
      <c r="D108" s="13"/>
      <c r="E108" s="13" t="s">
        <v>65</v>
      </c>
      <c r="F108" s="78" t="s">
        <v>327</v>
      </c>
      <c r="G108" s="58"/>
      <c r="H108" s="58" t="s">
        <v>72</v>
      </c>
      <c r="I108" s="102"/>
      <c r="J108" s="102"/>
      <c r="K108" s="60"/>
      <c r="L108" s="67"/>
      <c r="M108" s="65"/>
      <c r="N108" s="104" t="str">
        <f t="shared" si="2"/>
        <v>O</v>
      </c>
      <c r="O108" s="68"/>
      <c r="P108" s="62"/>
    </row>
    <row r="109" spans="1:16" x14ac:dyDescent="0.2">
      <c r="A109" s="13"/>
      <c r="B109" s="13"/>
      <c r="C109" s="13" t="s">
        <v>253</v>
      </c>
      <c r="D109" s="13"/>
      <c r="E109" s="13" t="s">
        <v>65</v>
      </c>
      <c r="F109" s="78" t="s">
        <v>310</v>
      </c>
      <c r="G109" s="58"/>
      <c r="H109" s="58" t="s">
        <v>72</v>
      </c>
      <c r="I109" s="102"/>
      <c r="J109" s="102"/>
      <c r="K109" s="60"/>
      <c r="L109" s="67"/>
      <c r="M109" s="65"/>
      <c r="N109" s="104" t="str">
        <f t="shared" si="2"/>
        <v>O</v>
      </c>
      <c r="O109" s="68"/>
      <c r="P109" s="62"/>
    </row>
    <row r="110" spans="1:16" x14ac:dyDescent="0.2">
      <c r="A110" s="13"/>
      <c r="B110" s="13"/>
      <c r="C110" s="13" t="s">
        <v>180</v>
      </c>
      <c r="D110" s="13"/>
      <c r="E110" s="13" t="s">
        <v>65</v>
      </c>
      <c r="F110" s="78" t="s">
        <v>181</v>
      </c>
      <c r="G110" s="58" t="s">
        <v>67</v>
      </c>
      <c r="H110" s="58"/>
      <c r="I110" s="102"/>
      <c r="J110" s="102"/>
      <c r="K110" s="60"/>
      <c r="L110" s="67"/>
      <c r="M110" s="65"/>
      <c r="N110" s="104" t="str">
        <f t="shared" si="2"/>
        <v>V</v>
      </c>
      <c r="O110" s="68"/>
      <c r="P110" s="62"/>
    </row>
    <row r="111" spans="1:16" x14ac:dyDescent="0.2">
      <c r="A111" s="13"/>
      <c r="B111" s="13"/>
      <c r="C111" s="13" t="s">
        <v>271</v>
      </c>
      <c r="D111" s="13"/>
      <c r="E111" s="13" t="s">
        <v>328</v>
      </c>
      <c r="F111" s="78" t="s">
        <v>329</v>
      </c>
      <c r="G111" s="58" t="s">
        <v>358</v>
      </c>
      <c r="H111" s="58" t="s">
        <v>72</v>
      </c>
      <c r="I111" s="102"/>
      <c r="J111" s="102"/>
      <c r="K111" s="60"/>
      <c r="L111" s="67"/>
      <c r="M111" s="65"/>
      <c r="N111" s="104" t="str">
        <f t="shared" ref="N111:N145" si="3">IF(LEFT(G111,1)="X","X",IF(LEFT(G111,1)="V","V",IF(H111="V","V",IF(I111="V","V",IF(J111="V","O",IF(K111="V","O",IF(L111="V","O",IF(M111="V","O",IF(LEFT(G111,1)="O","O",IF(LEFT(H111,1)="O","O",IF(I111="O","O",IF(J111="O","O",IF(K111="O","O",IF(L111="O","O",IF(M111="O","O","LEEG")))))))))))))))</f>
        <v>O</v>
      </c>
      <c r="O111" s="68"/>
      <c r="P111" s="62"/>
    </row>
    <row r="112" spans="1:16" x14ac:dyDescent="0.2">
      <c r="A112" s="13"/>
      <c r="B112" s="13" t="s">
        <v>292</v>
      </c>
      <c r="C112" s="13"/>
      <c r="D112" s="13"/>
      <c r="E112" s="13" t="s">
        <v>65</v>
      </c>
      <c r="F112" s="50" t="s">
        <v>330</v>
      </c>
      <c r="G112" s="58" t="s">
        <v>358</v>
      </c>
      <c r="H112" s="58" t="s">
        <v>72</v>
      </c>
      <c r="I112" s="102"/>
      <c r="J112" s="102"/>
      <c r="K112" s="60"/>
      <c r="L112" s="67"/>
      <c r="M112" s="65"/>
      <c r="N112" s="104" t="str">
        <f t="shared" si="3"/>
        <v>O</v>
      </c>
      <c r="O112" s="68" t="s">
        <v>146</v>
      </c>
      <c r="P112" s="62"/>
    </row>
    <row r="113" spans="1:16" x14ac:dyDescent="0.2">
      <c r="A113" s="13"/>
      <c r="B113" s="13"/>
      <c r="C113" s="13" t="s">
        <v>151</v>
      </c>
      <c r="D113" s="13"/>
      <c r="E113" s="13" t="s">
        <v>65</v>
      </c>
      <c r="F113" s="78" t="s">
        <v>152</v>
      </c>
      <c r="G113" s="58" t="s">
        <v>72</v>
      </c>
      <c r="H113" s="58"/>
      <c r="I113" s="102"/>
      <c r="J113" s="102"/>
      <c r="K113" s="60"/>
      <c r="L113" s="67"/>
      <c r="M113" s="65"/>
      <c r="N113" s="104" t="str">
        <f t="shared" si="3"/>
        <v>O</v>
      </c>
      <c r="O113" s="68"/>
      <c r="P113" s="62"/>
    </row>
    <row r="114" spans="1:16" x14ac:dyDescent="0.2">
      <c r="A114" s="13"/>
      <c r="B114" s="13"/>
      <c r="C114" s="13" t="s">
        <v>272</v>
      </c>
      <c r="D114" s="13"/>
      <c r="E114" s="13" t="s">
        <v>65</v>
      </c>
      <c r="F114" s="78" t="s">
        <v>331</v>
      </c>
      <c r="G114" s="58" t="s">
        <v>358</v>
      </c>
      <c r="H114" s="58" t="s">
        <v>72</v>
      </c>
      <c r="I114" s="102"/>
      <c r="J114" s="102"/>
      <c r="K114" s="60"/>
      <c r="L114" s="67"/>
      <c r="M114" s="65"/>
      <c r="N114" s="104" t="str">
        <f t="shared" si="3"/>
        <v>O</v>
      </c>
      <c r="O114" s="68"/>
      <c r="P114" s="62"/>
    </row>
    <row r="115" spans="1:16" x14ac:dyDescent="0.2">
      <c r="A115" s="13"/>
      <c r="B115" s="13"/>
      <c r="C115" s="13" t="s">
        <v>273</v>
      </c>
      <c r="D115" s="13"/>
      <c r="E115" s="13" t="s">
        <v>65</v>
      </c>
      <c r="F115" s="78" t="s">
        <v>332</v>
      </c>
      <c r="G115" s="58" t="s">
        <v>358</v>
      </c>
      <c r="H115" s="58" t="s">
        <v>72</v>
      </c>
      <c r="I115" s="102"/>
      <c r="J115" s="102"/>
      <c r="K115" s="60"/>
      <c r="L115" s="67"/>
      <c r="M115" s="65"/>
      <c r="N115" s="104" t="str">
        <f t="shared" si="3"/>
        <v>O</v>
      </c>
      <c r="O115" s="68"/>
      <c r="P115" s="62"/>
    </row>
    <row r="116" spans="1:16" x14ac:dyDescent="0.2">
      <c r="A116" s="13"/>
      <c r="B116" s="13"/>
      <c r="C116" s="13" t="s">
        <v>274</v>
      </c>
      <c r="D116" s="13"/>
      <c r="E116" s="13" t="s">
        <v>65</v>
      </c>
      <c r="F116" s="78" t="s">
        <v>333</v>
      </c>
      <c r="G116" s="58" t="s">
        <v>358</v>
      </c>
      <c r="H116" s="58" t="s">
        <v>72</v>
      </c>
      <c r="I116" s="102"/>
      <c r="J116" s="102"/>
      <c r="K116" s="60"/>
      <c r="L116" s="67"/>
      <c r="M116" s="65"/>
      <c r="N116" s="104" t="str">
        <f t="shared" si="3"/>
        <v>O</v>
      </c>
      <c r="O116" s="68"/>
      <c r="P116" s="62"/>
    </row>
    <row r="117" spans="1:16" x14ac:dyDescent="0.2">
      <c r="A117" s="13"/>
      <c r="B117" s="13"/>
      <c r="C117" s="13" t="s">
        <v>275</v>
      </c>
      <c r="D117" s="13"/>
      <c r="E117" s="13" t="s">
        <v>65</v>
      </c>
      <c r="F117" s="78" t="s">
        <v>334</v>
      </c>
      <c r="G117" s="58" t="s">
        <v>72</v>
      </c>
      <c r="H117" s="58"/>
      <c r="I117" s="102"/>
      <c r="J117" s="102"/>
      <c r="K117" s="60"/>
      <c r="L117" s="67"/>
      <c r="M117" s="65"/>
      <c r="N117" s="104" t="str">
        <f t="shared" si="3"/>
        <v>O</v>
      </c>
      <c r="O117" s="68"/>
      <c r="P117" s="62"/>
    </row>
    <row r="118" spans="1:16" x14ac:dyDescent="0.2">
      <c r="A118" s="13"/>
      <c r="B118" s="13"/>
      <c r="C118" s="13" t="s">
        <v>153</v>
      </c>
      <c r="D118" s="13"/>
      <c r="E118" s="13" t="s">
        <v>154</v>
      </c>
      <c r="F118" s="78" t="s">
        <v>155</v>
      </c>
      <c r="G118" s="58" t="s">
        <v>67</v>
      </c>
      <c r="H118" s="58"/>
      <c r="I118" s="102"/>
      <c r="J118" s="102"/>
      <c r="K118" s="60"/>
      <c r="L118" s="67"/>
      <c r="M118" s="65"/>
      <c r="N118" s="104" t="str">
        <f t="shared" si="3"/>
        <v>V</v>
      </c>
      <c r="O118" s="68"/>
      <c r="P118" s="62"/>
    </row>
    <row r="119" spans="1:16" x14ac:dyDescent="0.2">
      <c r="A119" s="13"/>
      <c r="B119" s="13"/>
      <c r="C119" s="13" t="s">
        <v>276</v>
      </c>
      <c r="D119" s="13"/>
      <c r="E119" s="13" t="s">
        <v>65</v>
      </c>
      <c r="F119" s="78" t="s">
        <v>335</v>
      </c>
      <c r="G119" s="58" t="s">
        <v>358</v>
      </c>
      <c r="H119" s="58" t="s">
        <v>72</v>
      </c>
      <c r="I119" s="102"/>
      <c r="J119" s="102"/>
      <c r="K119" s="60"/>
      <c r="L119" s="67"/>
      <c r="M119" s="65"/>
      <c r="N119" s="104" t="str">
        <f t="shared" si="3"/>
        <v>O</v>
      </c>
      <c r="O119" s="68"/>
      <c r="P119" s="62"/>
    </row>
    <row r="120" spans="1:16" x14ac:dyDescent="0.2">
      <c r="A120" s="13"/>
      <c r="B120" s="13"/>
      <c r="C120" s="13" t="s">
        <v>402</v>
      </c>
      <c r="D120" s="13"/>
      <c r="E120" s="13"/>
      <c r="F120" s="78" t="s">
        <v>404</v>
      </c>
      <c r="G120" s="101" t="s">
        <v>67</v>
      </c>
      <c r="H120" s="101"/>
      <c r="I120" s="102"/>
      <c r="J120" s="102"/>
      <c r="K120" s="103"/>
      <c r="L120" s="106"/>
      <c r="M120" s="105"/>
      <c r="N120" s="104" t="str">
        <f t="shared" si="3"/>
        <v>V</v>
      </c>
      <c r="O120" s="107"/>
      <c r="P120" s="62"/>
    </row>
    <row r="121" spans="1:16" x14ac:dyDescent="0.2">
      <c r="A121" s="13"/>
      <c r="B121" s="13"/>
      <c r="C121" s="13" t="s">
        <v>403</v>
      </c>
      <c r="D121" s="13"/>
      <c r="E121" s="13"/>
      <c r="F121" t="s">
        <v>405</v>
      </c>
      <c r="G121" s="101" t="s">
        <v>67</v>
      </c>
      <c r="H121" s="101"/>
      <c r="I121" s="102"/>
      <c r="J121" s="102"/>
      <c r="K121" s="103"/>
      <c r="L121" s="106"/>
      <c r="M121" s="105"/>
      <c r="N121" s="104" t="str">
        <f t="shared" si="3"/>
        <v>V</v>
      </c>
      <c r="O121" s="107"/>
      <c r="P121" s="62"/>
    </row>
    <row r="122" spans="1:16" x14ac:dyDescent="0.2">
      <c r="A122" s="13"/>
      <c r="B122" s="13"/>
      <c r="C122" s="13" t="s">
        <v>277</v>
      </c>
      <c r="D122" s="13"/>
      <c r="E122" s="13" t="s">
        <v>78</v>
      </c>
      <c r="F122" s="78" t="s">
        <v>336</v>
      </c>
      <c r="G122" s="58" t="s">
        <v>67</v>
      </c>
      <c r="H122" s="58"/>
      <c r="I122" s="102"/>
      <c r="J122" s="102"/>
      <c r="K122" s="60"/>
      <c r="L122" s="67"/>
      <c r="M122" s="65"/>
      <c r="N122" s="104" t="str">
        <f t="shared" si="3"/>
        <v>V</v>
      </c>
      <c r="O122" s="68"/>
      <c r="P122" s="62"/>
    </row>
    <row r="123" spans="1:16" x14ac:dyDescent="0.2">
      <c r="A123" s="13"/>
      <c r="B123" s="13"/>
      <c r="C123" s="13" t="s">
        <v>278</v>
      </c>
      <c r="D123" s="13"/>
      <c r="E123" s="13" t="s">
        <v>337</v>
      </c>
      <c r="F123" s="78" t="s">
        <v>338</v>
      </c>
      <c r="G123" s="58" t="s">
        <v>358</v>
      </c>
      <c r="H123" s="58" t="s">
        <v>72</v>
      </c>
      <c r="I123" s="102"/>
      <c r="J123" s="102"/>
      <c r="K123" s="60"/>
      <c r="L123" s="67"/>
      <c r="M123" s="65"/>
      <c r="N123" s="104" t="str">
        <f t="shared" si="3"/>
        <v>O</v>
      </c>
      <c r="O123" s="68"/>
      <c r="P123" s="62"/>
    </row>
    <row r="124" spans="1:16" x14ac:dyDescent="0.2">
      <c r="A124" s="13"/>
      <c r="B124" s="13"/>
      <c r="C124" s="13" t="s">
        <v>279</v>
      </c>
      <c r="D124" s="13"/>
      <c r="E124" s="13" t="s">
        <v>65</v>
      </c>
      <c r="F124" s="78" t="s">
        <v>339</v>
      </c>
      <c r="G124" s="58"/>
      <c r="H124" s="58" t="s">
        <v>72</v>
      </c>
      <c r="I124" s="102"/>
      <c r="J124" s="102"/>
      <c r="K124" s="60"/>
      <c r="L124" s="67"/>
      <c r="M124" s="65"/>
      <c r="N124" s="104" t="str">
        <f t="shared" si="3"/>
        <v>O</v>
      </c>
      <c r="O124" s="68"/>
      <c r="P124" s="62"/>
    </row>
    <row r="125" spans="1:16" x14ac:dyDescent="0.2">
      <c r="A125" s="13"/>
      <c r="B125" s="13"/>
      <c r="C125" s="13" t="s">
        <v>280</v>
      </c>
      <c r="D125" s="13"/>
      <c r="E125" s="13" t="s">
        <v>65</v>
      </c>
      <c r="F125" s="78" t="s">
        <v>340</v>
      </c>
      <c r="G125" s="58"/>
      <c r="H125" s="58" t="s">
        <v>72</v>
      </c>
      <c r="I125" s="102"/>
      <c r="J125" s="102"/>
      <c r="K125" s="60"/>
      <c r="L125" s="67"/>
      <c r="M125" s="65"/>
      <c r="N125" s="104" t="str">
        <f t="shared" si="3"/>
        <v>O</v>
      </c>
      <c r="O125" s="68"/>
      <c r="P125" s="62"/>
    </row>
    <row r="126" spans="1:16" x14ac:dyDescent="0.2">
      <c r="A126" s="13"/>
      <c r="B126" s="13"/>
      <c r="C126" s="13" t="s">
        <v>390</v>
      </c>
      <c r="D126" s="13"/>
      <c r="E126" s="13" t="s">
        <v>392</v>
      </c>
      <c r="F126" s="78" t="s">
        <v>391</v>
      </c>
      <c r="G126" s="101" t="s">
        <v>67</v>
      </c>
      <c r="H126" s="101"/>
      <c r="I126" s="102"/>
      <c r="J126" s="102"/>
      <c r="K126" s="103"/>
      <c r="L126" s="106"/>
      <c r="M126" s="105"/>
      <c r="N126" s="104" t="str">
        <f t="shared" si="3"/>
        <v>V</v>
      </c>
      <c r="O126" s="107"/>
      <c r="P126" s="62"/>
    </row>
    <row r="127" spans="1:16" x14ac:dyDescent="0.2">
      <c r="A127" s="13"/>
      <c r="B127" s="13"/>
      <c r="C127" s="13" t="s">
        <v>156</v>
      </c>
      <c r="D127" s="13"/>
      <c r="E127" s="13" t="s">
        <v>65</v>
      </c>
      <c r="F127" s="78" t="s">
        <v>157</v>
      </c>
      <c r="G127" s="58" t="s">
        <v>72</v>
      </c>
      <c r="H127" s="58"/>
      <c r="I127" s="102"/>
      <c r="J127" s="102"/>
      <c r="K127" s="60"/>
      <c r="L127" s="67"/>
      <c r="M127" s="65"/>
      <c r="N127" s="104" t="str">
        <f t="shared" si="3"/>
        <v>O</v>
      </c>
      <c r="O127" s="68"/>
      <c r="P127" s="62"/>
    </row>
    <row r="128" spans="1:16" x14ac:dyDescent="0.2">
      <c r="A128" s="13"/>
      <c r="B128" s="13"/>
      <c r="C128" s="13" t="s">
        <v>281</v>
      </c>
      <c r="D128" s="13"/>
      <c r="E128" s="13" t="s">
        <v>65</v>
      </c>
      <c r="F128" s="78" t="s">
        <v>341</v>
      </c>
      <c r="G128" s="58" t="s">
        <v>358</v>
      </c>
      <c r="H128" s="58" t="s">
        <v>72</v>
      </c>
      <c r="I128" s="102"/>
      <c r="J128" s="102"/>
      <c r="K128" s="60"/>
      <c r="L128" s="67"/>
      <c r="M128" s="65"/>
      <c r="N128" s="104" t="str">
        <f t="shared" si="3"/>
        <v>O</v>
      </c>
      <c r="O128" s="68"/>
      <c r="P128" s="62"/>
    </row>
    <row r="129" spans="1:16" x14ac:dyDescent="0.2">
      <c r="A129" s="13"/>
      <c r="B129" s="13"/>
      <c r="C129" s="13" t="s">
        <v>158</v>
      </c>
      <c r="D129" s="13"/>
      <c r="E129" s="13" t="s">
        <v>65</v>
      </c>
      <c r="F129" s="78" t="s">
        <v>159</v>
      </c>
      <c r="G129" s="58" t="s">
        <v>72</v>
      </c>
      <c r="H129" s="58"/>
      <c r="I129" s="102"/>
      <c r="J129" s="102"/>
      <c r="K129" s="60"/>
      <c r="L129" s="67"/>
      <c r="M129" s="65"/>
      <c r="N129" s="104" t="str">
        <f t="shared" si="3"/>
        <v>O</v>
      </c>
      <c r="O129" s="68"/>
      <c r="P129" s="62"/>
    </row>
    <row r="130" spans="1:16" x14ac:dyDescent="0.2">
      <c r="A130" s="13"/>
      <c r="B130" s="13"/>
      <c r="C130" s="13" t="s">
        <v>282</v>
      </c>
      <c r="D130" s="13"/>
      <c r="E130" s="13" t="s">
        <v>65</v>
      </c>
      <c r="F130" s="78" t="s">
        <v>342</v>
      </c>
      <c r="G130" s="58" t="s">
        <v>67</v>
      </c>
      <c r="H130" s="58"/>
      <c r="I130" s="102"/>
      <c r="J130" s="102"/>
      <c r="K130" s="60"/>
      <c r="L130" s="67"/>
      <c r="M130" s="65"/>
      <c r="N130" s="104" t="str">
        <f t="shared" si="3"/>
        <v>V</v>
      </c>
      <c r="O130" s="68"/>
      <c r="P130" s="62"/>
    </row>
    <row r="131" spans="1:16" x14ac:dyDescent="0.2">
      <c r="A131" s="13"/>
      <c r="B131" s="13"/>
      <c r="C131" s="13" t="s">
        <v>283</v>
      </c>
      <c r="D131" s="13"/>
      <c r="E131" s="13" t="s">
        <v>65</v>
      </c>
      <c r="F131" s="78" t="s">
        <v>343</v>
      </c>
      <c r="G131" s="58" t="s">
        <v>358</v>
      </c>
      <c r="H131" s="58" t="s">
        <v>72</v>
      </c>
      <c r="I131" s="102"/>
      <c r="J131" s="102"/>
      <c r="K131" s="60"/>
      <c r="L131" s="67"/>
      <c r="M131" s="65"/>
      <c r="N131" s="104" t="str">
        <f t="shared" si="3"/>
        <v>O</v>
      </c>
      <c r="O131" s="68"/>
      <c r="P131" s="62"/>
    </row>
    <row r="132" spans="1:16" x14ac:dyDescent="0.2">
      <c r="A132" s="13"/>
      <c r="B132" s="13"/>
      <c r="C132" s="13" t="s">
        <v>160</v>
      </c>
      <c r="D132" s="13"/>
      <c r="E132" s="13" t="s">
        <v>65</v>
      </c>
      <c r="F132" s="78" t="s">
        <v>161</v>
      </c>
      <c r="G132" s="58" t="s">
        <v>72</v>
      </c>
      <c r="H132" s="58"/>
      <c r="I132" s="102"/>
      <c r="J132" s="102"/>
      <c r="K132" s="60"/>
      <c r="L132" s="67"/>
      <c r="M132" s="65"/>
      <c r="N132" s="104" t="str">
        <f t="shared" si="3"/>
        <v>O</v>
      </c>
      <c r="O132" s="68"/>
      <c r="P132" s="62"/>
    </row>
    <row r="133" spans="1:16" x14ac:dyDescent="0.2">
      <c r="A133" s="13"/>
      <c r="B133" s="13"/>
      <c r="C133" s="13" t="s">
        <v>162</v>
      </c>
      <c r="D133" s="13"/>
      <c r="E133" s="13" t="s">
        <v>65</v>
      </c>
      <c r="F133" s="78" t="s">
        <v>163</v>
      </c>
      <c r="G133" s="58" t="s">
        <v>72</v>
      </c>
      <c r="H133" s="58"/>
      <c r="I133" s="102"/>
      <c r="J133" s="102"/>
      <c r="K133" s="60"/>
      <c r="L133" s="67"/>
      <c r="M133" s="65"/>
      <c r="N133" s="104" t="str">
        <f t="shared" si="3"/>
        <v>O</v>
      </c>
      <c r="O133" s="68"/>
      <c r="P133" s="62"/>
    </row>
    <row r="134" spans="1:16" x14ac:dyDescent="0.2">
      <c r="A134" s="13"/>
      <c r="B134" s="13"/>
      <c r="C134" s="13" t="s">
        <v>247</v>
      </c>
      <c r="D134" s="13"/>
      <c r="E134" s="13" t="s">
        <v>65</v>
      </c>
      <c r="F134" s="78" t="s">
        <v>301</v>
      </c>
      <c r="G134" s="58" t="s">
        <v>72</v>
      </c>
      <c r="H134" s="58"/>
      <c r="I134" s="102"/>
      <c r="J134" s="102"/>
      <c r="K134" s="60"/>
      <c r="L134" s="67"/>
      <c r="M134" s="65"/>
      <c r="N134" s="104" t="str">
        <f t="shared" si="3"/>
        <v>O</v>
      </c>
      <c r="O134" s="68"/>
      <c r="P134" s="62"/>
    </row>
    <row r="135" spans="1:16" x14ac:dyDescent="0.2">
      <c r="A135" s="13"/>
      <c r="B135" s="13"/>
      <c r="C135" s="13" t="s">
        <v>284</v>
      </c>
      <c r="D135" s="13"/>
      <c r="E135" s="13" t="s">
        <v>65</v>
      </c>
      <c r="F135" s="78" t="s">
        <v>344</v>
      </c>
      <c r="G135" s="58" t="s">
        <v>358</v>
      </c>
      <c r="H135" s="58" t="s">
        <v>72</v>
      </c>
      <c r="I135" s="102"/>
      <c r="J135" s="102"/>
      <c r="K135" s="60"/>
      <c r="L135" s="67"/>
      <c r="M135" s="65"/>
      <c r="N135" s="104" t="str">
        <f t="shared" si="3"/>
        <v>O</v>
      </c>
      <c r="O135" s="68"/>
      <c r="P135" s="62"/>
    </row>
    <row r="136" spans="1:16" x14ac:dyDescent="0.2">
      <c r="A136" s="13"/>
      <c r="B136" s="13"/>
      <c r="C136" s="13" t="s">
        <v>164</v>
      </c>
      <c r="D136" s="13"/>
      <c r="E136" s="13" t="s">
        <v>65</v>
      </c>
      <c r="F136" s="78" t="s">
        <v>165</v>
      </c>
      <c r="G136" s="58" t="s">
        <v>67</v>
      </c>
      <c r="H136" s="58"/>
      <c r="I136" s="102"/>
      <c r="J136" s="102"/>
      <c r="K136" s="60"/>
      <c r="L136" s="67"/>
      <c r="M136" s="65"/>
      <c r="N136" s="104" t="str">
        <f t="shared" si="3"/>
        <v>V</v>
      </c>
      <c r="O136" s="68"/>
      <c r="P136" s="62"/>
    </row>
    <row r="137" spans="1:16" x14ac:dyDescent="0.2">
      <c r="A137" s="13"/>
      <c r="B137" s="13"/>
      <c r="C137" s="13" t="s">
        <v>400</v>
      </c>
      <c r="D137" s="13"/>
      <c r="E137" s="13"/>
      <c r="F137" t="s">
        <v>401</v>
      </c>
      <c r="G137" s="101" t="s">
        <v>72</v>
      </c>
      <c r="H137" s="101"/>
      <c r="I137" s="102"/>
      <c r="J137" s="102"/>
      <c r="K137" s="103"/>
      <c r="L137" s="106"/>
      <c r="M137" s="105"/>
      <c r="N137" s="104" t="str">
        <f t="shared" si="3"/>
        <v>O</v>
      </c>
      <c r="O137" s="107"/>
      <c r="P137" s="62"/>
    </row>
    <row r="138" spans="1:16" x14ac:dyDescent="0.2">
      <c r="A138" s="13"/>
      <c r="B138" s="13"/>
      <c r="C138" s="13" t="s">
        <v>248</v>
      </c>
      <c r="D138" s="13"/>
      <c r="E138" s="13" t="s">
        <v>65</v>
      </c>
      <c r="F138" s="78" t="s">
        <v>302</v>
      </c>
      <c r="G138" s="58" t="s">
        <v>72</v>
      </c>
      <c r="H138" s="58"/>
      <c r="I138" s="102"/>
      <c r="J138" s="102"/>
      <c r="K138" s="60"/>
      <c r="L138" s="67"/>
      <c r="M138" s="65"/>
      <c r="N138" s="104" t="str">
        <f t="shared" si="3"/>
        <v>O</v>
      </c>
      <c r="O138" s="68"/>
      <c r="P138" s="62"/>
    </row>
    <row r="139" spans="1:16" x14ac:dyDescent="0.2">
      <c r="A139" s="13"/>
      <c r="B139" s="13"/>
      <c r="C139" s="13" t="s">
        <v>249</v>
      </c>
      <c r="D139" s="13"/>
      <c r="E139" s="13" t="s">
        <v>65</v>
      </c>
      <c r="F139" s="78" t="s">
        <v>303</v>
      </c>
      <c r="G139" s="58" t="s">
        <v>72</v>
      </c>
      <c r="H139" s="58"/>
      <c r="I139" s="102"/>
      <c r="J139" s="102"/>
      <c r="K139" s="60"/>
      <c r="L139" s="67"/>
      <c r="M139" s="65"/>
      <c r="N139" s="104" t="str">
        <f t="shared" si="3"/>
        <v>O</v>
      </c>
      <c r="O139" s="68"/>
      <c r="P139" s="62"/>
    </row>
    <row r="140" spans="1:16" x14ac:dyDescent="0.2">
      <c r="A140" s="13"/>
      <c r="B140" s="13"/>
      <c r="C140" s="13" t="s">
        <v>149</v>
      </c>
      <c r="D140" s="13"/>
      <c r="E140" s="13" t="s">
        <v>65</v>
      </c>
      <c r="F140" s="78" t="s">
        <v>150</v>
      </c>
      <c r="G140" s="58" t="s">
        <v>67</v>
      </c>
      <c r="H140" s="58"/>
      <c r="I140" s="102"/>
      <c r="J140" s="102"/>
      <c r="K140" s="60"/>
      <c r="L140" s="67"/>
      <c r="M140" s="65"/>
      <c r="N140" s="104" t="str">
        <f t="shared" si="3"/>
        <v>V</v>
      </c>
      <c r="O140" s="68"/>
      <c r="P140" s="62"/>
    </row>
    <row r="141" spans="1:16" x14ac:dyDescent="0.2">
      <c r="A141" s="13"/>
      <c r="B141" s="13"/>
      <c r="C141" s="13" t="s">
        <v>166</v>
      </c>
      <c r="D141" s="13"/>
      <c r="E141" s="13" t="s">
        <v>65</v>
      </c>
      <c r="F141" s="78" t="s">
        <v>345</v>
      </c>
      <c r="G141" s="58" t="s">
        <v>67</v>
      </c>
      <c r="H141" s="58"/>
      <c r="I141" s="102"/>
      <c r="J141" s="102"/>
      <c r="K141" s="60"/>
      <c r="L141" s="67"/>
      <c r="M141" s="65"/>
      <c r="N141" s="104" t="str">
        <f t="shared" si="3"/>
        <v>V</v>
      </c>
      <c r="O141" s="68"/>
      <c r="P141" s="62"/>
    </row>
    <row r="142" spans="1:16" x14ac:dyDescent="0.2">
      <c r="A142" s="13"/>
      <c r="B142" s="13"/>
      <c r="C142" s="13" t="s">
        <v>167</v>
      </c>
      <c r="D142" s="13"/>
      <c r="E142" s="13" t="s">
        <v>168</v>
      </c>
      <c r="F142" s="78" t="s">
        <v>169</v>
      </c>
      <c r="G142" s="58" t="s">
        <v>67</v>
      </c>
      <c r="H142" s="58"/>
      <c r="I142" s="102"/>
      <c r="J142" s="102"/>
      <c r="K142" s="60"/>
      <c r="L142" s="67"/>
      <c r="M142" s="65"/>
      <c r="N142" s="104" t="str">
        <f t="shared" si="3"/>
        <v>V</v>
      </c>
      <c r="O142" s="68"/>
      <c r="P142" s="62"/>
    </row>
    <row r="143" spans="1:16" x14ac:dyDescent="0.2">
      <c r="A143" s="13"/>
      <c r="B143" s="13"/>
      <c r="C143" s="13" t="s">
        <v>293</v>
      </c>
      <c r="D143" s="13"/>
      <c r="E143" s="13" t="s">
        <v>65</v>
      </c>
      <c r="F143" s="50" t="s">
        <v>346</v>
      </c>
      <c r="G143" s="58" t="s">
        <v>358</v>
      </c>
      <c r="H143" s="58" t="s">
        <v>72</v>
      </c>
      <c r="I143" s="102"/>
      <c r="J143" s="102"/>
      <c r="K143" s="60"/>
      <c r="L143" s="67"/>
      <c r="M143" s="65"/>
      <c r="N143" s="104" t="str">
        <f t="shared" si="3"/>
        <v>O</v>
      </c>
      <c r="O143" s="107" t="s">
        <v>146</v>
      </c>
      <c r="P143" s="62"/>
    </row>
    <row r="144" spans="1:16" x14ac:dyDescent="0.2">
      <c r="A144" s="13"/>
      <c r="B144" s="13"/>
      <c r="C144" s="13"/>
      <c r="D144" s="13" t="s">
        <v>281</v>
      </c>
      <c r="E144" s="13" t="s">
        <v>65</v>
      </c>
      <c r="F144" s="78" t="s">
        <v>341</v>
      </c>
      <c r="G144" s="58" t="s">
        <v>67</v>
      </c>
      <c r="H144" s="58"/>
      <c r="I144" s="102"/>
      <c r="J144" s="102"/>
      <c r="K144" s="60"/>
      <c r="L144" s="67"/>
      <c r="M144" s="65"/>
      <c r="N144" s="104" t="str">
        <f t="shared" si="3"/>
        <v>V</v>
      </c>
      <c r="O144" s="68"/>
      <c r="P144" s="62"/>
    </row>
    <row r="145" spans="1:16" x14ac:dyDescent="0.2">
      <c r="A145" s="13"/>
      <c r="B145" s="13"/>
      <c r="C145" s="13"/>
      <c r="D145" s="13" t="s">
        <v>285</v>
      </c>
      <c r="E145" s="13" t="s">
        <v>65</v>
      </c>
      <c r="F145" s="78" t="s">
        <v>347</v>
      </c>
      <c r="G145" s="58" t="s">
        <v>67</v>
      </c>
      <c r="H145" s="58"/>
      <c r="I145" s="102"/>
      <c r="J145" s="102"/>
      <c r="K145" s="60"/>
      <c r="L145" s="67"/>
      <c r="M145" s="65"/>
      <c r="N145" s="104" t="str">
        <f t="shared" si="3"/>
        <v>V</v>
      </c>
      <c r="O145" s="68"/>
      <c r="P145" s="62"/>
    </row>
    <row r="146" spans="1:16" x14ac:dyDescent="0.2">
      <c r="A146" s="13"/>
      <c r="B146" s="13"/>
      <c r="C146" s="13"/>
      <c r="D146" s="13" t="s">
        <v>286</v>
      </c>
      <c r="E146" s="13" t="s">
        <v>348</v>
      </c>
      <c r="F146" s="78" t="s">
        <v>349</v>
      </c>
      <c r="G146" s="58" t="s">
        <v>67</v>
      </c>
      <c r="H146" s="58"/>
      <c r="I146" s="102"/>
      <c r="J146" s="102"/>
      <c r="K146" s="60"/>
      <c r="L146" s="67"/>
      <c r="M146" s="65"/>
      <c r="N146" s="104" t="str">
        <f t="shared" ref="N146:N180" si="4">IF(LEFT(G146,1)="X","X",IF(LEFT(G146,1)="V","V",IF(H146="V","V",IF(I146="V","V",IF(J146="V","O",IF(K146="V","O",IF(L146="V","O",IF(M146="V","O",IF(LEFT(G146,1)="O","O",IF(LEFT(H146,1)="O","O",IF(I146="O","O",IF(J146="O","O",IF(K146="O","O",IF(L146="O","O",IF(M146="O","O","LEEG")))))))))))))))</f>
        <v>V</v>
      </c>
      <c r="O146" s="68"/>
      <c r="P146" s="62"/>
    </row>
    <row r="147" spans="1:16" x14ac:dyDescent="0.2">
      <c r="A147" s="13"/>
      <c r="B147" s="13"/>
      <c r="C147" s="13"/>
      <c r="D147" s="13" t="s">
        <v>149</v>
      </c>
      <c r="E147" s="13" t="s">
        <v>65</v>
      </c>
      <c r="F147" s="78" t="s">
        <v>150</v>
      </c>
      <c r="G147" s="58" t="s">
        <v>67</v>
      </c>
      <c r="H147" s="58"/>
      <c r="I147" s="102"/>
      <c r="J147" s="102"/>
      <c r="K147" s="60"/>
      <c r="L147" s="67"/>
      <c r="M147" s="65"/>
      <c r="N147" s="104" t="str">
        <f t="shared" si="4"/>
        <v>V</v>
      </c>
      <c r="O147" s="68"/>
      <c r="P147" s="62"/>
    </row>
    <row r="148" spans="1:16" x14ac:dyDescent="0.2">
      <c r="A148" s="13"/>
      <c r="B148" s="13"/>
      <c r="C148" s="13" t="s">
        <v>170</v>
      </c>
      <c r="D148" s="13"/>
      <c r="E148" s="13" t="s">
        <v>65</v>
      </c>
      <c r="F148" s="50" t="s">
        <v>171</v>
      </c>
      <c r="G148" s="58" t="s">
        <v>72</v>
      </c>
      <c r="H148" s="58"/>
      <c r="I148" s="102"/>
      <c r="J148" s="102"/>
      <c r="K148" s="60"/>
      <c r="L148" s="67"/>
      <c r="M148" s="65"/>
      <c r="N148" s="104" t="str">
        <f t="shared" si="4"/>
        <v>O</v>
      </c>
      <c r="O148" s="68"/>
      <c r="P148" s="62"/>
    </row>
    <row r="149" spans="1:16" x14ac:dyDescent="0.2">
      <c r="A149" s="13"/>
      <c r="B149" s="13"/>
      <c r="C149" s="13"/>
      <c r="D149" s="13" t="s">
        <v>128</v>
      </c>
      <c r="E149" s="13" t="s">
        <v>129</v>
      </c>
      <c r="F149" s="78" t="s">
        <v>130</v>
      </c>
      <c r="G149" s="58" t="s">
        <v>72</v>
      </c>
      <c r="H149" s="58"/>
      <c r="I149" s="102"/>
      <c r="J149" s="102"/>
      <c r="K149" s="60"/>
      <c r="L149" s="67"/>
      <c r="M149" s="65"/>
      <c r="N149" s="104" t="str">
        <f t="shared" si="4"/>
        <v>O</v>
      </c>
      <c r="O149" s="68"/>
      <c r="P149" s="62"/>
    </row>
    <row r="150" spans="1:16" x14ac:dyDescent="0.2">
      <c r="A150" s="13"/>
      <c r="B150" s="13"/>
      <c r="C150" s="13"/>
      <c r="D150" s="13" t="s">
        <v>172</v>
      </c>
      <c r="E150" s="13" t="s">
        <v>78</v>
      </c>
      <c r="F150" s="78" t="s">
        <v>173</v>
      </c>
      <c r="G150" s="58" t="s">
        <v>72</v>
      </c>
      <c r="H150" s="58"/>
      <c r="I150" s="102"/>
      <c r="J150" s="102"/>
      <c r="K150" s="60"/>
      <c r="L150" s="67"/>
      <c r="M150" s="65"/>
      <c r="N150" s="104" t="str">
        <f t="shared" si="4"/>
        <v>O</v>
      </c>
      <c r="O150" s="68"/>
      <c r="P150" s="62"/>
    </row>
    <row r="151" spans="1:16" x14ac:dyDescent="0.2">
      <c r="A151" s="13"/>
      <c r="B151" s="13"/>
      <c r="C151" s="13"/>
      <c r="D151" s="13" t="s">
        <v>174</v>
      </c>
      <c r="E151" s="13" t="s">
        <v>65</v>
      </c>
      <c r="F151" s="78" t="s">
        <v>175</v>
      </c>
      <c r="G151" s="58" t="s">
        <v>67</v>
      </c>
      <c r="H151" s="58"/>
      <c r="I151" s="102"/>
      <c r="J151" s="102"/>
      <c r="K151" s="60"/>
      <c r="L151" s="67"/>
      <c r="M151" s="65"/>
      <c r="N151" s="104" t="str">
        <f t="shared" si="4"/>
        <v>V</v>
      </c>
      <c r="O151" s="68"/>
      <c r="P151" s="62"/>
    </row>
    <row r="152" spans="1:16" x14ac:dyDescent="0.2">
      <c r="A152" s="13"/>
      <c r="B152" s="13"/>
      <c r="C152" s="13"/>
      <c r="D152" s="13" t="s">
        <v>176</v>
      </c>
      <c r="E152" s="13" t="s">
        <v>65</v>
      </c>
      <c r="F152" s="78" t="s">
        <v>177</v>
      </c>
      <c r="G152" s="58" t="s">
        <v>67</v>
      </c>
      <c r="H152" s="58"/>
      <c r="I152" s="102"/>
      <c r="J152" s="102"/>
      <c r="K152" s="60"/>
      <c r="L152" s="67"/>
      <c r="M152" s="65"/>
      <c r="N152" s="104" t="str">
        <f t="shared" si="4"/>
        <v>V</v>
      </c>
      <c r="O152" s="68"/>
      <c r="P152" s="62"/>
    </row>
    <row r="153" spans="1:16" x14ac:dyDescent="0.2">
      <c r="A153" s="13"/>
      <c r="B153" s="13"/>
      <c r="C153" s="13"/>
      <c r="D153" s="13" t="s">
        <v>149</v>
      </c>
      <c r="E153" s="13" t="s">
        <v>65</v>
      </c>
      <c r="F153" s="78" t="s">
        <v>150</v>
      </c>
      <c r="G153" s="58" t="s">
        <v>67</v>
      </c>
      <c r="H153" s="58"/>
      <c r="I153" s="102"/>
      <c r="J153" s="102"/>
      <c r="K153" s="60"/>
      <c r="L153" s="67"/>
      <c r="M153" s="65"/>
      <c r="N153" s="104" t="str">
        <f t="shared" si="4"/>
        <v>V</v>
      </c>
      <c r="O153" s="68"/>
      <c r="P153" s="62"/>
    </row>
    <row r="154" spans="1:16" x14ac:dyDescent="0.2">
      <c r="A154" s="13"/>
      <c r="B154" s="13" t="s">
        <v>294</v>
      </c>
      <c r="C154" s="13"/>
      <c r="D154" s="13"/>
      <c r="E154" s="13" t="s">
        <v>65</v>
      </c>
      <c r="F154" s="50" t="s">
        <v>350</v>
      </c>
      <c r="G154" s="58" t="s">
        <v>358</v>
      </c>
      <c r="H154" s="58" t="s">
        <v>72</v>
      </c>
      <c r="I154" s="102"/>
      <c r="J154" s="102"/>
      <c r="K154" s="60"/>
      <c r="L154" s="67"/>
      <c r="M154" s="65"/>
      <c r="N154" s="104" t="str">
        <f t="shared" si="4"/>
        <v>O</v>
      </c>
      <c r="O154" s="68" t="s">
        <v>146</v>
      </c>
      <c r="P154" s="62"/>
    </row>
    <row r="155" spans="1:16" x14ac:dyDescent="0.2">
      <c r="A155" s="13"/>
      <c r="B155" s="13"/>
      <c r="C155" s="13" t="s">
        <v>151</v>
      </c>
      <c r="D155" s="13"/>
      <c r="E155" s="13" t="s">
        <v>65</v>
      </c>
      <c r="F155" s="78" t="s">
        <v>152</v>
      </c>
      <c r="G155" s="58" t="s">
        <v>72</v>
      </c>
      <c r="H155" s="58"/>
      <c r="I155" s="102"/>
      <c r="J155" s="102"/>
      <c r="K155" s="60"/>
      <c r="L155" s="67"/>
      <c r="M155" s="65"/>
      <c r="N155" s="104" t="str">
        <f t="shared" si="4"/>
        <v>O</v>
      </c>
      <c r="O155" s="68"/>
      <c r="P155" s="62"/>
    </row>
    <row r="156" spans="1:16" x14ac:dyDescent="0.2">
      <c r="A156" s="13"/>
      <c r="B156" s="13"/>
      <c r="C156" s="13" t="s">
        <v>272</v>
      </c>
      <c r="D156" s="13"/>
      <c r="E156" s="13" t="s">
        <v>65</v>
      </c>
      <c r="F156" s="78" t="s">
        <v>331</v>
      </c>
      <c r="G156" s="58" t="s">
        <v>358</v>
      </c>
      <c r="H156" s="58" t="s">
        <v>72</v>
      </c>
      <c r="I156" s="102"/>
      <c r="J156" s="102"/>
      <c r="K156" s="60"/>
      <c r="L156" s="67"/>
      <c r="M156" s="65"/>
      <c r="N156" s="104" t="str">
        <f t="shared" si="4"/>
        <v>O</v>
      </c>
      <c r="O156" s="68"/>
      <c r="P156" s="62"/>
    </row>
    <row r="157" spans="1:16" x14ac:dyDescent="0.2">
      <c r="A157" s="13"/>
      <c r="B157" s="13"/>
      <c r="C157" s="13" t="s">
        <v>275</v>
      </c>
      <c r="D157" s="13"/>
      <c r="E157" s="13" t="s">
        <v>65</v>
      </c>
      <c r="F157" s="78" t="s">
        <v>334</v>
      </c>
      <c r="G157" s="58" t="s">
        <v>72</v>
      </c>
      <c r="H157" s="58"/>
      <c r="I157" s="102"/>
      <c r="J157" s="102"/>
      <c r="K157" s="60"/>
      <c r="L157" s="67"/>
      <c r="M157" s="65"/>
      <c r="N157" s="104" t="str">
        <f t="shared" si="4"/>
        <v>O</v>
      </c>
      <c r="O157" s="68"/>
      <c r="P157" s="62"/>
    </row>
    <row r="158" spans="1:16" x14ac:dyDescent="0.2">
      <c r="A158" s="13"/>
      <c r="B158" s="13"/>
      <c r="C158" s="13" t="s">
        <v>153</v>
      </c>
      <c r="D158" s="13"/>
      <c r="E158" s="13" t="s">
        <v>154</v>
      </c>
      <c r="F158" s="78" t="s">
        <v>155</v>
      </c>
      <c r="G158" s="58" t="s">
        <v>67</v>
      </c>
      <c r="H158" s="58"/>
      <c r="I158" s="102"/>
      <c r="J158" s="102"/>
      <c r="K158" s="60"/>
      <c r="L158" s="67"/>
      <c r="M158" s="65"/>
      <c r="N158" s="104" t="str">
        <f t="shared" si="4"/>
        <v>V</v>
      </c>
      <c r="O158" s="68"/>
      <c r="P158" s="62"/>
    </row>
    <row r="159" spans="1:16" x14ac:dyDescent="0.2">
      <c r="A159" s="13"/>
      <c r="B159" s="13"/>
      <c r="C159" s="13" t="s">
        <v>287</v>
      </c>
      <c r="D159" s="13"/>
      <c r="E159" s="13" t="s">
        <v>65</v>
      </c>
      <c r="F159" s="78" t="s">
        <v>351</v>
      </c>
      <c r="G159" s="58" t="s">
        <v>358</v>
      </c>
      <c r="H159" s="58" t="s">
        <v>72</v>
      </c>
      <c r="I159" s="102"/>
      <c r="J159" s="102"/>
      <c r="K159" s="60"/>
      <c r="L159" s="67"/>
      <c r="M159" s="65"/>
      <c r="N159" s="104" t="str">
        <f t="shared" si="4"/>
        <v>O</v>
      </c>
      <c r="O159" s="68"/>
      <c r="P159" s="62"/>
    </row>
    <row r="160" spans="1:16" x14ac:dyDescent="0.2">
      <c r="A160" s="13"/>
      <c r="B160" s="13"/>
      <c r="C160" s="13" t="s">
        <v>288</v>
      </c>
      <c r="D160" s="13"/>
      <c r="E160" s="13" t="s">
        <v>65</v>
      </c>
      <c r="F160" s="78" t="s">
        <v>352</v>
      </c>
      <c r="G160" s="58"/>
      <c r="H160" s="58" t="s">
        <v>72</v>
      </c>
      <c r="I160" s="102"/>
      <c r="J160" s="102"/>
      <c r="K160" s="60"/>
      <c r="L160" s="67"/>
      <c r="M160" s="65"/>
      <c r="N160" s="104" t="str">
        <f t="shared" si="4"/>
        <v>O</v>
      </c>
      <c r="O160" s="68"/>
      <c r="P160" s="62"/>
    </row>
    <row r="161" spans="1:16" x14ac:dyDescent="0.2">
      <c r="A161" s="13"/>
      <c r="B161" s="13"/>
      <c r="C161" s="13" t="s">
        <v>402</v>
      </c>
      <c r="D161" s="13"/>
      <c r="E161" s="13"/>
      <c r="F161" s="78" t="s">
        <v>404</v>
      </c>
      <c r="G161" s="101" t="s">
        <v>67</v>
      </c>
      <c r="H161" s="101"/>
      <c r="I161" s="102"/>
      <c r="J161" s="102"/>
      <c r="K161" s="103"/>
      <c r="L161" s="106"/>
      <c r="M161" s="105"/>
      <c r="N161" s="104" t="str">
        <f t="shared" si="4"/>
        <v>V</v>
      </c>
      <c r="O161" s="107"/>
      <c r="P161" s="62"/>
    </row>
    <row r="162" spans="1:16" x14ac:dyDescent="0.2">
      <c r="A162" s="13"/>
      <c r="B162" s="13"/>
      <c r="C162" s="13" t="s">
        <v>403</v>
      </c>
      <c r="D162" s="13"/>
      <c r="E162" s="13"/>
      <c r="F162" t="s">
        <v>405</v>
      </c>
      <c r="G162" s="101" t="s">
        <v>67</v>
      </c>
      <c r="H162" s="101"/>
      <c r="I162" s="102"/>
      <c r="J162" s="102"/>
      <c r="K162" s="103"/>
      <c r="L162" s="106"/>
      <c r="M162" s="105"/>
      <c r="N162" s="104" t="str">
        <f t="shared" si="4"/>
        <v>V</v>
      </c>
      <c r="O162" s="107"/>
      <c r="P162" s="62"/>
    </row>
    <row r="163" spans="1:16" x14ac:dyDescent="0.2">
      <c r="A163" s="13"/>
      <c r="B163" s="13"/>
      <c r="C163" s="13" t="s">
        <v>289</v>
      </c>
      <c r="D163" s="13"/>
      <c r="E163" s="13" t="s">
        <v>353</v>
      </c>
      <c r="F163" s="78" t="s">
        <v>354</v>
      </c>
      <c r="G163" s="58"/>
      <c r="H163" s="58" t="s">
        <v>72</v>
      </c>
      <c r="I163" s="102"/>
      <c r="J163" s="102"/>
      <c r="K163" s="60"/>
      <c r="L163" s="67"/>
      <c r="M163" s="65"/>
      <c r="N163" s="104" t="str">
        <f t="shared" si="4"/>
        <v>O</v>
      </c>
      <c r="O163" s="68"/>
      <c r="P163" s="62"/>
    </row>
    <row r="164" spans="1:16" x14ac:dyDescent="0.2">
      <c r="A164" s="13"/>
      <c r="B164" s="13"/>
      <c r="C164" s="13" t="s">
        <v>390</v>
      </c>
      <c r="D164" s="13"/>
      <c r="E164" s="13" t="s">
        <v>392</v>
      </c>
      <c r="F164" s="78" t="s">
        <v>391</v>
      </c>
      <c r="G164" s="101" t="s">
        <v>67</v>
      </c>
      <c r="H164" s="101"/>
      <c r="I164" s="102"/>
      <c r="J164" s="102"/>
      <c r="K164" s="103"/>
      <c r="L164" s="106"/>
      <c r="M164" s="105"/>
      <c r="N164" s="104" t="str">
        <f t="shared" si="4"/>
        <v>V</v>
      </c>
      <c r="O164" s="107"/>
      <c r="P164" s="62"/>
    </row>
    <row r="165" spans="1:16" x14ac:dyDescent="0.2">
      <c r="A165" s="13"/>
      <c r="B165" s="13"/>
      <c r="C165" s="13" t="s">
        <v>156</v>
      </c>
      <c r="D165" s="13"/>
      <c r="E165" s="13" t="s">
        <v>65</v>
      </c>
      <c r="F165" s="88" t="s">
        <v>157</v>
      </c>
      <c r="G165" s="58" t="s">
        <v>72</v>
      </c>
      <c r="H165" s="58" t="s">
        <v>358</v>
      </c>
      <c r="I165" s="102"/>
      <c r="J165" s="102"/>
      <c r="K165" s="60"/>
      <c r="L165" s="67"/>
      <c r="M165" s="65"/>
      <c r="N165" s="104" t="str">
        <f t="shared" si="4"/>
        <v>O</v>
      </c>
      <c r="O165" s="68"/>
      <c r="P165" s="62"/>
    </row>
    <row r="166" spans="1:16" x14ac:dyDescent="0.2">
      <c r="A166" s="13"/>
      <c r="B166" s="13"/>
      <c r="C166" s="13" t="s">
        <v>290</v>
      </c>
      <c r="D166" s="13"/>
      <c r="E166" s="13" t="s">
        <v>65</v>
      </c>
      <c r="F166" s="88" t="s">
        <v>355</v>
      </c>
      <c r="G166" s="58"/>
      <c r="H166" s="58" t="s">
        <v>72</v>
      </c>
      <c r="I166" s="102"/>
      <c r="J166" s="102"/>
      <c r="K166" s="60"/>
      <c r="L166" s="67"/>
      <c r="M166" s="65"/>
      <c r="N166" s="104" t="str">
        <f t="shared" si="4"/>
        <v>O</v>
      </c>
      <c r="O166" s="68"/>
      <c r="P166" s="62"/>
    </row>
    <row r="167" spans="1:16" x14ac:dyDescent="0.2">
      <c r="A167" s="13"/>
      <c r="B167" s="13"/>
      <c r="C167" s="13" t="s">
        <v>158</v>
      </c>
      <c r="D167" s="13"/>
      <c r="E167" s="13" t="s">
        <v>65</v>
      </c>
      <c r="F167" s="88" t="s">
        <v>159</v>
      </c>
      <c r="G167" s="58" t="s">
        <v>72</v>
      </c>
      <c r="H167" s="58" t="s">
        <v>358</v>
      </c>
      <c r="I167" s="102"/>
      <c r="J167" s="102"/>
      <c r="K167" s="60"/>
      <c r="L167" s="67"/>
      <c r="M167" s="65"/>
      <c r="N167" s="104" t="str">
        <f t="shared" si="4"/>
        <v>O</v>
      </c>
      <c r="O167" s="68"/>
      <c r="P167" s="62"/>
    </row>
    <row r="168" spans="1:16" x14ac:dyDescent="0.2">
      <c r="A168" s="13"/>
      <c r="B168" s="13"/>
      <c r="C168" s="13" t="s">
        <v>282</v>
      </c>
      <c r="D168" s="13"/>
      <c r="E168" s="13" t="s">
        <v>65</v>
      </c>
      <c r="F168" s="88" t="s">
        <v>342</v>
      </c>
      <c r="G168" s="58" t="s">
        <v>72</v>
      </c>
      <c r="H168" s="58" t="s">
        <v>358</v>
      </c>
      <c r="I168" s="102"/>
      <c r="J168" s="102"/>
      <c r="K168" s="60"/>
      <c r="L168" s="67"/>
      <c r="M168" s="65"/>
      <c r="N168" s="104" t="str">
        <f t="shared" si="4"/>
        <v>O</v>
      </c>
      <c r="O168" s="68"/>
      <c r="P168" s="62"/>
    </row>
    <row r="169" spans="1:16" x14ac:dyDescent="0.2">
      <c r="A169" s="13"/>
      <c r="B169" s="13"/>
      <c r="C169" s="13" t="s">
        <v>283</v>
      </c>
      <c r="D169" s="13"/>
      <c r="E169" s="13" t="s">
        <v>65</v>
      </c>
      <c r="F169" s="88" t="s">
        <v>343</v>
      </c>
      <c r="G169" s="58"/>
      <c r="H169" s="58" t="s">
        <v>72</v>
      </c>
      <c r="I169" s="102"/>
      <c r="J169" s="102"/>
      <c r="K169" s="60"/>
      <c r="L169" s="67"/>
      <c r="M169" s="65"/>
      <c r="N169" s="104" t="str">
        <f t="shared" si="4"/>
        <v>O</v>
      </c>
      <c r="O169" s="68"/>
      <c r="P169" s="62"/>
    </row>
    <row r="170" spans="1:16" x14ac:dyDescent="0.2">
      <c r="A170" s="13"/>
      <c r="B170" s="13"/>
      <c r="C170" s="13" t="s">
        <v>160</v>
      </c>
      <c r="D170" s="13"/>
      <c r="E170" s="13" t="s">
        <v>65</v>
      </c>
      <c r="F170" s="88" t="s">
        <v>161</v>
      </c>
      <c r="G170" s="58" t="s">
        <v>72</v>
      </c>
      <c r="H170" s="58" t="s">
        <v>358</v>
      </c>
      <c r="I170" s="102"/>
      <c r="J170" s="102"/>
      <c r="K170" s="60"/>
      <c r="L170" s="67"/>
      <c r="M170" s="65"/>
      <c r="N170" s="104" t="str">
        <f t="shared" si="4"/>
        <v>O</v>
      </c>
      <c r="O170" s="68"/>
      <c r="P170" s="62"/>
    </row>
    <row r="171" spans="1:16" x14ac:dyDescent="0.2">
      <c r="A171" s="13"/>
      <c r="B171" s="13"/>
      <c r="C171" s="13" t="s">
        <v>162</v>
      </c>
      <c r="D171" s="13"/>
      <c r="E171" s="13" t="s">
        <v>65</v>
      </c>
      <c r="F171" s="88" t="s">
        <v>163</v>
      </c>
      <c r="G171" s="58" t="s">
        <v>72</v>
      </c>
      <c r="H171" s="58" t="s">
        <v>358</v>
      </c>
      <c r="I171" s="102"/>
      <c r="J171" s="102"/>
      <c r="K171" s="60"/>
      <c r="L171" s="67"/>
      <c r="M171" s="65"/>
      <c r="N171" s="104" t="str">
        <f t="shared" si="4"/>
        <v>O</v>
      </c>
      <c r="O171" s="68"/>
      <c r="P171" s="62"/>
    </row>
    <row r="172" spans="1:16" x14ac:dyDescent="0.2">
      <c r="A172" s="13"/>
      <c r="B172" s="13"/>
      <c r="C172" s="13" t="s">
        <v>247</v>
      </c>
      <c r="D172" s="13"/>
      <c r="E172" s="13" t="s">
        <v>65</v>
      </c>
      <c r="F172" s="88" t="s">
        <v>301</v>
      </c>
      <c r="G172" s="58" t="s">
        <v>72</v>
      </c>
      <c r="H172" s="58" t="s">
        <v>358</v>
      </c>
      <c r="I172" s="102"/>
      <c r="J172" s="102"/>
      <c r="K172" s="60"/>
      <c r="L172" s="67"/>
      <c r="M172" s="65"/>
      <c r="N172" s="104" t="str">
        <f t="shared" si="4"/>
        <v>O</v>
      </c>
      <c r="O172" s="68"/>
      <c r="P172" s="62"/>
    </row>
    <row r="173" spans="1:16" x14ac:dyDescent="0.2">
      <c r="A173" s="13"/>
      <c r="B173" s="13"/>
      <c r="C173" s="13" t="s">
        <v>164</v>
      </c>
      <c r="D173" s="13"/>
      <c r="E173" s="13" t="s">
        <v>65</v>
      </c>
      <c r="F173" s="78" t="s">
        <v>165</v>
      </c>
      <c r="G173" s="101" t="s">
        <v>358</v>
      </c>
      <c r="H173" s="101"/>
      <c r="I173" s="102"/>
      <c r="J173" s="102"/>
      <c r="K173" s="103"/>
      <c r="L173" s="106"/>
      <c r="M173" s="105"/>
      <c r="N173" s="104" t="str">
        <f t="shared" si="4"/>
        <v>LEEG</v>
      </c>
      <c r="O173" s="107"/>
      <c r="P173" s="62"/>
    </row>
    <row r="174" spans="1:16" x14ac:dyDescent="0.2">
      <c r="A174" s="13"/>
      <c r="B174" s="13"/>
      <c r="C174" s="13" t="s">
        <v>400</v>
      </c>
      <c r="D174" s="13"/>
      <c r="E174" s="13"/>
      <c r="F174" t="s">
        <v>401</v>
      </c>
      <c r="G174" s="101" t="s">
        <v>72</v>
      </c>
      <c r="H174" s="101"/>
      <c r="I174" s="102"/>
      <c r="J174" s="102"/>
      <c r="K174" s="103"/>
      <c r="L174" s="106"/>
      <c r="M174" s="105"/>
      <c r="N174" s="104" t="str">
        <f t="shared" si="4"/>
        <v>O</v>
      </c>
      <c r="O174" s="107"/>
      <c r="P174" s="62"/>
    </row>
    <row r="175" spans="1:16" x14ac:dyDescent="0.2">
      <c r="A175" s="13"/>
      <c r="B175" s="13"/>
      <c r="C175" s="13" t="s">
        <v>248</v>
      </c>
      <c r="D175" s="13"/>
      <c r="E175" s="13" t="s">
        <v>65</v>
      </c>
      <c r="F175" s="88" t="s">
        <v>302</v>
      </c>
      <c r="G175" s="58" t="s">
        <v>72</v>
      </c>
      <c r="H175" s="58" t="s">
        <v>358</v>
      </c>
      <c r="I175" s="102"/>
      <c r="J175" s="102"/>
      <c r="K175" s="60"/>
      <c r="L175" s="67"/>
      <c r="M175" s="65"/>
      <c r="N175" s="104" t="str">
        <f t="shared" si="4"/>
        <v>O</v>
      </c>
      <c r="O175" s="68"/>
      <c r="P175" s="62"/>
    </row>
    <row r="176" spans="1:16" x14ac:dyDescent="0.2">
      <c r="A176" s="13"/>
      <c r="B176" s="13"/>
      <c r="C176" s="13" t="s">
        <v>249</v>
      </c>
      <c r="D176" s="13"/>
      <c r="E176" s="13" t="s">
        <v>65</v>
      </c>
      <c r="F176" s="88" t="s">
        <v>303</v>
      </c>
      <c r="G176" s="58" t="s">
        <v>72</v>
      </c>
      <c r="H176" s="58" t="s">
        <v>358</v>
      </c>
      <c r="I176" s="102"/>
      <c r="J176" s="102"/>
      <c r="K176" s="60"/>
      <c r="L176" s="67"/>
      <c r="M176" s="65"/>
      <c r="N176" s="104" t="str">
        <f t="shared" si="4"/>
        <v>O</v>
      </c>
      <c r="O176" s="68"/>
      <c r="P176" s="62"/>
    </row>
    <row r="177" spans="1:16" x14ac:dyDescent="0.2">
      <c r="A177" s="13"/>
      <c r="B177" s="13"/>
      <c r="C177" s="13" t="s">
        <v>291</v>
      </c>
      <c r="D177" s="13"/>
      <c r="E177" s="13" t="s">
        <v>65</v>
      </c>
      <c r="F177" s="88" t="s">
        <v>356</v>
      </c>
      <c r="G177" s="58"/>
      <c r="H177" s="58" t="s">
        <v>72</v>
      </c>
      <c r="I177" s="102"/>
      <c r="J177" s="102"/>
      <c r="K177" s="60"/>
      <c r="L177" s="67"/>
      <c r="M177" s="65"/>
      <c r="N177" s="104" t="str">
        <f t="shared" si="4"/>
        <v>O</v>
      </c>
      <c r="O177" s="68"/>
      <c r="P177" s="62"/>
    </row>
    <row r="178" spans="1:16" x14ac:dyDescent="0.2">
      <c r="A178" s="13"/>
      <c r="B178" s="13"/>
      <c r="C178" s="13" t="s">
        <v>166</v>
      </c>
      <c r="D178" s="13"/>
      <c r="E178" s="13" t="s">
        <v>65</v>
      </c>
      <c r="F178" s="88" t="s">
        <v>345</v>
      </c>
      <c r="G178" s="58"/>
      <c r="H178" s="58" t="s">
        <v>72</v>
      </c>
      <c r="I178" s="102"/>
      <c r="J178" s="102"/>
      <c r="K178" s="60"/>
      <c r="L178" s="67"/>
      <c r="M178" s="65"/>
      <c r="N178" s="104" t="str">
        <f t="shared" si="4"/>
        <v>O</v>
      </c>
      <c r="O178" s="68"/>
      <c r="P178" s="62"/>
    </row>
    <row r="179" spans="1:16" x14ac:dyDescent="0.2">
      <c r="A179" s="13"/>
      <c r="B179" s="13"/>
      <c r="C179" s="13" t="s">
        <v>167</v>
      </c>
      <c r="D179" s="13"/>
      <c r="E179" s="13" t="s">
        <v>168</v>
      </c>
      <c r="F179" s="88" t="s">
        <v>169</v>
      </c>
      <c r="G179" s="58" t="s">
        <v>67</v>
      </c>
      <c r="H179" s="58"/>
      <c r="I179" s="102"/>
      <c r="J179" s="102"/>
      <c r="K179" s="60"/>
      <c r="L179" s="67"/>
      <c r="M179" s="65"/>
      <c r="N179" s="104" t="str">
        <f t="shared" si="4"/>
        <v>V</v>
      </c>
      <c r="O179" s="68"/>
      <c r="P179" s="62"/>
    </row>
    <row r="180" spans="1:16" x14ac:dyDescent="0.2">
      <c r="A180" s="13"/>
      <c r="B180" s="13"/>
      <c r="C180" s="13" t="s">
        <v>293</v>
      </c>
      <c r="D180" s="13"/>
      <c r="E180" s="13" t="s">
        <v>65</v>
      </c>
      <c r="F180" s="87" t="s">
        <v>346</v>
      </c>
      <c r="G180" s="58" t="s">
        <v>358</v>
      </c>
      <c r="H180" s="58" t="s">
        <v>72</v>
      </c>
      <c r="I180" s="102"/>
      <c r="J180" s="102"/>
      <c r="K180" s="60"/>
      <c r="L180" s="67"/>
      <c r="M180" s="65"/>
      <c r="N180" s="104" t="str">
        <f t="shared" si="4"/>
        <v>O</v>
      </c>
      <c r="O180" s="107" t="s">
        <v>146</v>
      </c>
      <c r="P180" s="62"/>
    </row>
    <row r="181" spans="1:16" x14ac:dyDescent="0.2">
      <c r="A181" s="13"/>
      <c r="B181" s="13"/>
      <c r="C181" s="13"/>
      <c r="D181" s="13" t="s">
        <v>281</v>
      </c>
      <c r="E181" s="13" t="s">
        <v>65</v>
      </c>
      <c r="F181" s="88" t="s">
        <v>341</v>
      </c>
      <c r="G181" s="58" t="s">
        <v>67</v>
      </c>
      <c r="H181" s="58"/>
      <c r="I181" s="102"/>
      <c r="J181" s="102"/>
      <c r="K181" s="60"/>
      <c r="L181" s="67"/>
      <c r="M181" s="65"/>
      <c r="N181" s="104" t="str">
        <f t="shared" ref="N181:N212" si="5">IF(LEFT(G181,1)="X","X",IF(LEFT(G181,1)="V","V",IF(H181="V","V",IF(I181="V","V",IF(J181="V","O",IF(K181="V","O",IF(L181="V","O",IF(M181="V","O",IF(LEFT(G181,1)="O","O",IF(LEFT(H181,1)="O","O",IF(I181="O","O",IF(J181="O","O",IF(K181="O","O",IF(L181="O","O",IF(M181="O","O","LEEG")))))))))))))))</f>
        <v>V</v>
      </c>
      <c r="O181" s="68"/>
      <c r="P181" s="62"/>
    </row>
    <row r="182" spans="1:16" x14ac:dyDescent="0.2">
      <c r="A182" s="13"/>
      <c r="B182" s="13"/>
      <c r="C182" s="13"/>
      <c r="D182" s="13" t="s">
        <v>285</v>
      </c>
      <c r="E182" s="13" t="s">
        <v>65</v>
      </c>
      <c r="F182" s="88" t="s">
        <v>347</v>
      </c>
      <c r="G182" s="58" t="s">
        <v>67</v>
      </c>
      <c r="H182" s="58"/>
      <c r="I182" s="102"/>
      <c r="J182" s="102"/>
      <c r="K182" s="60"/>
      <c r="L182" s="67"/>
      <c r="M182" s="65"/>
      <c r="N182" s="104" t="str">
        <f t="shared" si="5"/>
        <v>V</v>
      </c>
      <c r="O182" s="68"/>
      <c r="P182" s="62"/>
    </row>
    <row r="183" spans="1:16" x14ac:dyDescent="0.2">
      <c r="A183" s="13"/>
      <c r="B183" s="13"/>
      <c r="C183" s="13"/>
      <c r="D183" s="13" t="s">
        <v>286</v>
      </c>
      <c r="E183" s="13" t="s">
        <v>348</v>
      </c>
      <c r="F183" s="88" t="s">
        <v>349</v>
      </c>
      <c r="G183" s="58" t="s">
        <v>67</v>
      </c>
      <c r="H183" s="58"/>
      <c r="I183" s="102"/>
      <c r="J183" s="102"/>
      <c r="K183" s="60"/>
      <c r="L183" s="67"/>
      <c r="M183" s="65"/>
      <c r="N183" s="104" t="str">
        <f t="shared" si="5"/>
        <v>V</v>
      </c>
      <c r="O183" s="68"/>
      <c r="P183" s="62"/>
    </row>
    <row r="184" spans="1:16" x14ac:dyDescent="0.2">
      <c r="A184" s="13"/>
      <c r="B184" s="13"/>
      <c r="C184" s="13"/>
      <c r="D184" s="13" t="s">
        <v>149</v>
      </c>
      <c r="E184" s="13" t="s">
        <v>65</v>
      </c>
      <c r="F184" s="88" t="s">
        <v>150</v>
      </c>
      <c r="G184" s="58" t="s">
        <v>67</v>
      </c>
      <c r="H184" s="58"/>
      <c r="I184" s="102"/>
      <c r="J184" s="102"/>
      <c r="K184" s="60"/>
      <c r="L184" s="67"/>
      <c r="M184" s="65"/>
      <c r="N184" s="104" t="str">
        <f t="shared" si="5"/>
        <v>V</v>
      </c>
      <c r="O184" s="68"/>
      <c r="P184" s="62"/>
    </row>
    <row r="185" spans="1:16" x14ac:dyDescent="0.2">
      <c r="A185" s="13"/>
      <c r="B185" s="13"/>
      <c r="C185" s="13" t="s">
        <v>170</v>
      </c>
      <c r="D185" s="13"/>
      <c r="E185" s="13" t="s">
        <v>65</v>
      </c>
      <c r="F185" s="87" t="s">
        <v>171</v>
      </c>
      <c r="G185" s="58" t="s">
        <v>72</v>
      </c>
      <c r="H185" s="58"/>
      <c r="I185" s="102"/>
      <c r="J185" s="102"/>
      <c r="K185" s="60"/>
      <c r="L185" s="67"/>
      <c r="M185" s="65"/>
      <c r="N185" s="104" t="str">
        <f t="shared" si="5"/>
        <v>O</v>
      </c>
      <c r="O185" s="68"/>
      <c r="P185" s="62"/>
    </row>
    <row r="186" spans="1:16" x14ac:dyDescent="0.2">
      <c r="A186" s="13"/>
      <c r="B186" s="13"/>
      <c r="C186" s="13"/>
      <c r="D186" s="13" t="s">
        <v>128</v>
      </c>
      <c r="E186" s="13" t="s">
        <v>129</v>
      </c>
      <c r="F186" s="88" t="s">
        <v>130</v>
      </c>
      <c r="G186" s="58" t="s">
        <v>72</v>
      </c>
      <c r="H186" s="58"/>
      <c r="I186" s="102"/>
      <c r="J186" s="102"/>
      <c r="K186" s="60"/>
      <c r="L186" s="67"/>
      <c r="M186" s="65"/>
      <c r="N186" s="104" t="str">
        <f t="shared" si="5"/>
        <v>O</v>
      </c>
      <c r="O186" s="68"/>
      <c r="P186" s="62"/>
    </row>
    <row r="187" spans="1:16" x14ac:dyDescent="0.2">
      <c r="A187" s="13"/>
      <c r="B187" s="13"/>
      <c r="C187" s="13"/>
      <c r="D187" s="13" t="s">
        <v>172</v>
      </c>
      <c r="E187" s="13" t="s">
        <v>78</v>
      </c>
      <c r="F187" s="88" t="s">
        <v>173</v>
      </c>
      <c r="G187" s="58" t="s">
        <v>72</v>
      </c>
      <c r="H187" s="58"/>
      <c r="I187" s="102"/>
      <c r="J187" s="102"/>
      <c r="K187" s="60"/>
      <c r="L187" s="67"/>
      <c r="M187" s="65"/>
      <c r="N187" s="104" t="str">
        <f t="shared" si="5"/>
        <v>O</v>
      </c>
      <c r="O187" s="68"/>
      <c r="P187" s="62"/>
    </row>
    <row r="188" spans="1:16" x14ac:dyDescent="0.2">
      <c r="A188" s="13"/>
      <c r="B188" s="13"/>
      <c r="C188" s="13"/>
      <c r="D188" s="13" t="s">
        <v>174</v>
      </c>
      <c r="E188" s="13" t="s">
        <v>65</v>
      </c>
      <c r="F188" s="88" t="s">
        <v>175</v>
      </c>
      <c r="G188" s="58" t="s">
        <v>67</v>
      </c>
      <c r="H188" s="58"/>
      <c r="I188" s="102"/>
      <c r="J188" s="102"/>
      <c r="K188" s="60"/>
      <c r="L188" s="67"/>
      <c r="M188" s="65"/>
      <c r="N188" s="104" t="str">
        <f t="shared" si="5"/>
        <v>V</v>
      </c>
      <c r="O188" s="68"/>
      <c r="P188" s="62"/>
    </row>
    <row r="189" spans="1:16" x14ac:dyDescent="0.2">
      <c r="A189" s="13"/>
      <c r="B189" s="13"/>
      <c r="C189" s="13"/>
      <c r="D189" s="13" t="s">
        <v>176</v>
      </c>
      <c r="E189" s="13" t="s">
        <v>65</v>
      </c>
      <c r="F189" s="88" t="s">
        <v>177</v>
      </c>
      <c r="G189" s="58" t="s">
        <v>67</v>
      </c>
      <c r="H189" s="58"/>
      <c r="I189" s="102"/>
      <c r="J189" s="102"/>
      <c r="K189" s="60"/>
      <c r="L189" s="67"/>
      <c r="M189" s="65"/>
      <c r="N189" s="104" t="str">
        <f t="shared" si="5"/>
        <v>V</v>
      </c>
      <c r="O189" s="68"/>
      <c r="P189" s="62"/>
    </row>
    <row r="190" spans="1:16" x14ac:dyDescent="0.2">
      <c r="A190" s="13"/>
      <c r="B190" s="13"/>
      <c r="C190" s="13"/>
      <c r="D190" s="13" t="s">
        <v>149</v>
      </c>
      <c r="E190" s="13" t="s">
        <v>65</v>
      </c>
      <c r="F190" s="88" t="s">
        <v>150</v>
      </c>
      <c r="G190" s="58" t="s">
        <v>67</v>
      </c>
      <c r="H190" s="58"/>
      <c r="I190" s="102"/>
      <c r="J190" s="102"/>
      <c r="K190" s="60"/>
      <c r="L190" s="67"/>
      <c r="M190" s="65"/>
      <c r="N190" s="104" t="str">
        <f t="shared" si="5"/>
        <v>V</v>
      </c>
      <c r="O190" s="68"/>
      <c r="P190" s="62"/>
    </row>
    <row r="191" spans="1:16" x14ac:dyDescent="0.2">
      <c r="A191" s="93"/>
      <c r="B191" s="93" t="s">
        <v>359</v>
      </c>
      <c r="C191" s="93"/>
      <c r="D191" s="93"/>
      <c r="E191" s="93"/>
      <c r="F191" s="99" t="s">
        <v>360</v>
      </c>
      <c r="G191" s="94"/>
      <c r="H191" s="94"/>
      <c r="I191" s="102"/>
      <c r="J191" s="102"/>
      <c r="K191" s="95"/>
      <c r="L191" s="97"/>
      <c r="M191" s="96"/>
      <c r="N191" s="104" t="str">
        <f t="shared" si="5"/>
        <v>LEEG</v>
      </c>
      <c r="O191" s="98" t="s">
        <v>146</v>
      </c>
      <c r="P191" s="93"/>
    </row>
    <row r="192" spans="1:16" x14ac:dyDescent="0.2">
      <c r="A192" s="93"/>
      <c r="B192" s="93"/>
      <c r="C192" s="93" t="s">
        <v>361</v>
      </c>
      <c r="D192" s="93"/>
      <c r="E192" s="93"/>
      <c r="F192" s="93" t="s">
        <v>362</v>
      </c>
      <c r="G192" s="94"/>
      <c r="H192" s="94"/>
      <c r="I192" s="102"/>
      <c r="J192" s="102"/>
      <c r="K192" s="95"/>
      <c r="L192" s="97"/>
      <c r="M192" s="96"/>
      <c r="N192" s="104" t="str">
        <f t="shared" si="5"/>
        <v>LEEG</v>
      </c>
      <c r="O192" s="98"/>
      <c r="P192" s="93"/>
    </row>
    <row r="193" spans="1:16" x14ac:dyDescent="0.2">
      <c r="A193" s="93"/>
      <c r="B193" s="93"/>
      <c r="C193" s="93" t="s">
        <v>363</v>
      </c>
      <c r="D193" s="93"/>
      <c r="E193" s="93"/>
      <c r="F193" s="93" t="s">
        <v>364</v>
      </c>
      <c r="G193" s="94"/>
      <c r="H193" s="94"/>
      <c r="I193" s="102"/>
      <c r="J193" s="102"/>
      <c r="K193" s="95"/>
      <c r="L193" s="97"/>
      <c r="M193" s="96"/>
      <c r="N193" s="104" t="str">
        <f t="shared" si="5"/>
        <v>LEEG</v>
      </c>
      <c r="O193" s="98"/>
      <c r="P193" s="93"/>
    </row>
    <row r="194" spans="1:16" x14ac:dyDescent="0.2">
      <c r="A194" s="93"/>
      <c r="B194" s="93"/>
      <c r="C194" s="93" t="s">
        <v>365</v>
      </c>
      <c r="D194" s="93"/>
      <c r="E194" s="93"/>
      <c r="F194" s="93" t="s">
        <v>366</v>
      </c>
      <c r="G194" s="94"/>
      <c r="H194" s="94"/>
      <c r="I194" s="102"/>
      <c r="J194" s="102"/>
      <c r="K194" s="95"/>
      <c r="L194" s="97"/>
      <c r="M194" s="96"/>
      <c r="N194" s="104" t="str">
        <f t="shared" si="5"/>
        <v>LEEG</v>
      </c>
      <c r="O194" s="98"/>
      <c r="P194" s="93"/>
    </row>
    <row r="195" spans="1:16" x14ac:dyDescent="0.2">
      <c r="A195" s="93"/>
      <c r="B195" s="93"/>
      <c r="C195" s="93" t="s">
        <v>367</v>
      </c>
      <c r="D195" s="93"/>
      <c r="E195" s="93"/>
      <c r="F195" s="93" t="s">
        <v>368</v>
      </c>
      <c r="G195" s="94"/>
      <c r="H195" s="94"/>
      <c r="I195" s="102"/>
      <c r="J195" s="102"/>
      <c r="K195" s="95"/>
      <c r="L195" s="97"/>
      <c r="M195" s="96"/>
      <c r="N195" s="104" t="str">
        <f t="shared" si="5"/>
        <v>LEEG</v>
      </c>
      <c r="O195" s="98"/>
      <c r="P195" s="93"/>
    </row>
    <row r="196" spans="1:16" x14ac:dyDescent="0.2">
      <c r="A196" s="93"/>
      <c r="B196" s="93"/>
      <c r="C196" s="93" t="s">
        <v>149</v>
      </c>
      <c r="D196" s="93"/>
      <c r="E196" s="93"/>
      <c r="F196" s="93" t="s">
        <v>150</v>
      </c>
      <c r="G196" s="94"/>
      <c r="H196" s="94"/>
      <c r="I196" s="102"/>
      <c r="J196" s="102"/>
      <c r="K196" s="95"/>
      <c r="L196" s="97"/>
      <c r="M196" s="96"/>
      <c r="N196" s="104" t="str">
        <f t="shared" si="5"/>
        <v>LEEG</v>
      </c>
      <c r="O196" s="98"/>
      <c r="P196" s="93"/>
    </row>
    <row r="197" spans="1:16" x14ac:dyDescent="0.2">
      <c r="A197" s="93"/>
      <c r="B197" s="93"/>
      <c r="C197" s="93" t="s">
        <v>251</v>
      </c>
      <c r="D197" s="93"/>
      <c r="E197" s="93" t="s">
        <v>305</v>
      </c>
      <c r="F197" s="93" t="s">
        <v>306</v>
      </c>
      <c r="G197" s="94"/>
      <c r="H197" s="94"/>
      <c r="I197" s="102"/>
      <c r="J197" s="102"/>
      <c r="K197" s="95"/>
      <c r="L197" s="97"/>
      <c r="M197" s="96"/>
      <c r="N197" s="104" t="str">
        <f t="shared" si="5"/>
        <v>LEEG</v>
      </c>
      <c r="O197" s="98"/>
      <c r="P197" s="93"/>
    </row>
    <row r="198" spans="1:16" x14ac:dyDescent="0.2">
      <c r="A198" s="93"/>
      <c r="B198" s="93" t="s">
        <v>369</v>
      </c>
      <c r="C198" s="93"/>
      <c r="D198" s="93"/>
      <c r="E198" s="93"/>
      <c r="F198" s="99" t="s">
        <v>370</v>
      </c>
      <c r="G198" s="94"/>
      <c r="H198" s="94"/>
      <c r="I198" s="102"/>
      <c r="J198" s="102"/>
      <c r="K198" s="95"/>
      <c r="L198" s="97"/>
      <c r="M198" s="96"/>
      <c r="N198" s="104" t="str">
        <f t="shared" si="5"/>
        <v>LEEG</v>
      </c>
      <c r="O198" s="98" t="s">
        <v>146</v>
      </c>
      <c r="P198" s="93"/>
    </row>
    <row r="199" spans="1:16" x14ac:dyDescent="0.2">
      <c r="A199" s="93"/>
      <c r="B199" s="93"/>
      <c r="C199" s="93" t="s">
        <v>149</v>
      </c>
      <c r="D199" s="93"/>
      <c r="E199" s="93"/>
      <c r="F199" s="93" t="s">
        <v>150</v>
      </c>
      <c r="G199" s="94"/>
      <c r="H199" s="94"/>
      <c r="I199" s="102"/>
      <c r="J199" s="102"/>
      <c r="K199" s="95"/>
      <c r="L199" s="97"/>
      <c r="M199" s="96"/>
      <c r="N199" s="104" t="str">
        <f t="shared" si="5"/>
        <v>LEEG</v>
      </c>
      <c r="O199" s="98"/>
      <c r="P199" s="93"/>
    </row>
    <row r="200" spans="1:16" x14ac:dyDescent="0.2">
      <c r="A200" s="93"/>
      <c r="B200" s="93"/>
      <c r="C200" s="93" t="s">
        <v>371</v>
      </c>
      <c r="D200" s="93"/>
      <c r="E200" s="93"/>
      <c r="F200" s="93" t="s">
        <v>372</v>
      </c>
      <c r="G200" s="94"/>
      <c r="H200" s="94"/>
      <c r="I200" s="102"/>
      <c r="J200" s="102"/>
      <c r="K200" s="95"/>
      <c r="L200" s="97"/>
      <c r="M200" s="96"/>
      <c r="N200" s="104" t="str">
        <f t="shared" si="5"/>
        <v>LEEG</v>
      </c>
      <c r="O200" s="98"/>
      <c r="P200" s="93"/>
    </row>
    <row r="201" spans="1:16" x14ac:dyDescent="0.2">
      <c r="A201" s="93"/>
      <c r="B201" s="93"/>
      <c r="C201" s="93" t="s">
        <v>373</v>
      </c>
      <c r="D201" s="93"/>
      <c r="E201" s="93"/>
      <c r="F201" s="93" t="s">
        <v>374</v>
      </c>
      <c r="G201" s="94"/>
      <c r="H201" s="94"/>
      <c r="I201" s="102"/>
      <c r="J201" s="102"/>
      <c r="K201" s="95"/>
      <c r="L201" s="97"/>
      <c r="M201" s="96"/>
      <c r="N201" s="104" t="str">
        <f t="shared" si="5"/>
        <v>LEEG</v>
      </c>
      <c r="O201" s="98"/>
      <c r="P201" s="93"/>
    </row>
    <row r="202" spans="1:16" x14ac:dyDescent="0.2">
      <c r="A202" s="93"/>
      <c r="B202" s="93"/>
      <c r="C202" s="93" t="s">
        <v>251</v>
      </c>
      <c r="D202" s="93"/>
      <c r="E202" s="93" t="s">
        <v>305</v>
      </c>
      <c r="F202" s="93" t="s">
        <v>306</v>
      </c>
      <c r="G202" s="94"/>
      <c r="H202" s="94"/>
      <c r="I202" s="102"/>
      <c r="J202" s="102"/>
      <c r="K202" s="95"/>
      <c r="L202" s="97"/>
      <c r="M202" s="96"/>
      <c r="N202" s="104" t="str">
        <f t="shared" si="5"/>
        <v>LEEG</v>
      </c>
      <c r="O202" s="98"/>
      <c r="P202" s="93"/>
    </row>
    <row r="203" spans="1:16" x14ac:dyDescent="0.2">
      <c r="A203" s="93"/>
      <c r="B203" s="93"/>
      <c r="C203" s="93" t="s">
        <v>375</v>
      </c>
      <c r="D203" s="93"/>
      <c r="E203" s="93"/>
      <c r="F203" s="93" t="s">
        <v>376</v>
      </c>
      <c r="G203" s="94"/>
      <c r="H203" s="94"/>
      <c r="I203" s="102"/>
      <c r="J203" s="102"/>
      <c r="K203" s="95"/>
      <c r="L203" s="97"/>
      <c r="M203" s="96"/>
      <c r="N203" s="104" t="str">
        <f t="shared" si="5"/>
        <v>LEEG</v>
      </c>
      <c r="O203" s="98"/>
      <c r="P203" s="93"/>
    </row>
    <row r="204" spans="1:16" x14ac:dyDescent="0.2">
      <c r="A204" s="100" t="s">
        <v>377</v>
      </c>
      <c r="B204" s="100"/>
      <c r="C204" s="100"/>
      <c r="D204" s="100"/>
      <c r="E204" s="100"/>
      <c r="F204" s="108" t="s">
        <v>378</v>
      </c>
      <c r="G204" s="101"/>
      <c r="H204" s="101"/>
      <c r="I204" s="102"/>
      <c r="J204" s="102"/>
      <c r="K204" s="103"/>
      <c r="L204" s="106"/>
      <c r="M204" s="105"/>
      <c r="N204" s="104" t="str">
        <f t="shared" si="5"/>
        <v>LEEG</v>
      </c>
      <c r="O204" s="107"/>
      <c r="P204" s="100"/>
    </row>
    <row r="205" spans="1:16" x14ac:dyDescent="0.2">
      <c r="A205" s="100"/>
      <c r="B205" s="100" t="s">
        <v>137</v>
      </c>
      <c r="C205" s="100"/>
      <c r="D205" s="100"/>
      <c r="E205" s="100" t="s">
        <v>138</v>
      </c>
      <c r="F205" s="100" t="s">
        <v>139</v>
      </c>
      <c r="G205" s="101" t="s">
        <v>358</v>
      </c>
      <c r="H205" s="101"/>
      <c r="I205" s="102"/>
      <c r="J205" s="102"/>
      <c r="K205" s="103"/>
      <c r="L205" s="106"/>
      <c r="M205" s="105"/>
      <c r="N205" s="104" t="str">
        <f t="shared" si="5"/>
        <v>LEEG</v>
      </c>
      <c r="O205" s="107"/>
      <c r="P205" s="100"/>
    </row>
    <row r="206" spans="1:16" x14ac:dyDescent="0.2">
      <c r="A206" s="100"/>
      <c r="B206" s="100" t="s">
        <v>379</v>
      </c>
      <c r="C206" s="100"/>
      <c r="D206" s="100"/>
      <c r="E206" s="100"/>
      <c r="F206" s="100" t="s">
        <v>380</v>
      </c>
      <c r="G206" s="101"/>
      <c r="H206" s="101"/>
      <c r="I206" s="102"/>
      <c r="J206" s="102"/>
      <c r="K206" s="103"/>
      <c r="L206" s="106"/>
      <c r="M206" s="105"/>
      <c r="N206" s="104" t="str">
        <f t="shared" si="5"/>
        <v>LEEG</v>
      </c>
      <c r="O206" s="107"/>
      <c r="P206" s="100"/>
    </row>
    <row r="207" spans="1:16" x14ac:dyDescent="0.2">
      <c r="A207" s="100"/>
      <c r="B207" s="100" t="s">
        <v>251</v>
      </c>
      <c r="C207" s="100"/>
      <c r="D207" s="100"/>
      <c r="E207" s="100" t="s">
        <v>305</v>
      </c>
      <c r="F207" s="100" t="s">
        <v>306</v>
      </c>
      <c r="G207" s="101"/>
      <c r="H207" s="101"/>
      <c r="I207" s="102"/>
      <c r="J207" s="102"/>
      <c r="K207" s="103"/>
      <c r="L207" s="106"/>
      <c r="M207" s="105"/>
      <c r="N207" s="104" t="str">
        <f t="shared" si="5"/>
        <v>LEEG</v>
      </c>
      <c r="O207" s="107"/>
      <c r="P207" s="100"/>
    </row>
    <row r="208" spans="1:16" x14ac:dyDescent="0.2">
      <c r="A208" s="100"/>
      <c r="B208" s="100" t="s">
        <v>381</v>
      </c>
      <c r="C208" s="100"/>
      <c r="D208" s="100"/>
      <c r="E208" s="100"/>
      <c r="F208" s="108" t="s">
        <v>382</v>
      </c>
      <c r="G208" s="101"/>
      <c r="H208" s="101"/>
      <c r="I208" s="102"/>
      <c r="J208" s="102"/>
      <c r="K208" s="103"/>
      <c r="L208" s="106"/>
      <c r="M208" s="105"/>
      <c r="N208" s="104" t="str">
        <f t="shared" si="5"/>
        <v>LEEG</v>
      </c>
      <c r="O208" s="107" t="s">
        <v>146</v>
      </c>
      <c r="P208" s="100"/>
    </row>
    <row r="209" spans="1:16" x14ac:dyDescent="0.2">
      <c r="A209" s="100"/>
      <c r="B209" s="100"/>
      <c r="C209" s="100" t="s">
        <v>383</v>
      </c>
      <c r="D209" s="100"/>
      <c r="E209" s="100"/>
      <c r="F209" s="100" t="s">
        <v>384</v>
      </c>
      <c r="G209" s="101"/>
      <c r="H209" s="101"/>
      <c r="I209" s="102"/>
      <c r="J209" s="102"/>
      <c r="K209" s="103"/>
      <c r="L209" s="106"/>
      <c r="M209" s="105"/>
      <c r="N209" s="104" t="str">
        <f t="shared" si="5"/>
        <v>LEEG</v>
      </c>
      <c r="O209" s="107"/>
      <c r="P209" s="100"/>
    </row>
    <row r="210" spans="1:16" x14ac:dyDescent="0.2">
      <c r="A210" s="100"/>
      <c r="B210" s="100"/>
      <c r="C210" s="100" t="s">
        <v>149</v>
      </c>
      <c r="D210" s="100"/>
      <c r="E210" s="100"/>
      <c r="F210" s="100" t="s">
        <v>150</v>
      </c>
      <c r="G210" s="101"/>
      <c r="H210" s="101"/>
      <c r="I210" s="102"/>
      <c r="J210" s="102"/>
      <c r="K210" s="103"/>
      <c r="L210" s="106"/>
      <c r="M210" s="105"/>
      <c r="N210" s="104" t="str">
        <f t="shared" si="5"/>
        <v>LEEG</v>
      </c>
      <c r="O210" s="107"/>
      <c r="P210" s="100"/>
    </row>
    <row r="211" spans="1:16" x14ac:dyDescent="0.2">
      <c r="A211" s="100"/>
      <c r="B211" s="100"/>
      <c r="C211" s="100" t="s">
        <v>251</v>
      </c>
      <c r="D211" s="100"/>
      <c r="E211" s="100" t="s">
        <v>305</v>
      </c>
      <c r="F211" s="100" t="s">
        <v>306</v>
      </c>
      <c r="G211" s="101"/>
      <c r="H211" s="101"/>
      <c r="I211" s="102"/>
      <c r="J211" s="102"/>
      <c r="K211" s="103"/>
      <c r="L211" s="106"/>
      <c r="M211" s="105"/>
      <c r="N211" s="104" t="str">
        <f t="shared" si="5"/>
        <v>LEEG</v>
      </c>
      <c r="O211" s="107"/>
      <c r="P211" s="100"/>
    </row>
    <row r="212" spans="1:16" x14ac:dyDescent="0.2">
      <c r="A212" s="100"/>
      <c r="B212" s="100"/>
      <c r="C212" s="100" t="s">
        <v>385</v>
      </c>
      <c r="D212" s="100"/>
      <c r="E212" s="100"/>
      <c r="F212" s="100" t="s">
        <v>386</v>
      </c>
      <c r="G212" s="101"/>
      <c r="H212" s="101"/>
      <c r="I212" s="102"/>
      <c r="J212" s="102"/>
      <c r="K212" s="103"/>
      <c r="L212" s="106"/>
      <c r="M212" s="105"/>
      <c r="N212" s="104" t="str">
        <f t="shared" si="5"/>
        <v>LEEG</v>
      </c>
      <c r="O212" s="107"/>
      <c r="P212" s="100"/>
    </row>
  </sheetData>
  <autoFilter ref="G14:H14" xr:uid="{00000000-0001-0000-0100-000000000000}"/>
  <sortState xmlns:xlrd2="http://schemas.microsoft.com/office/spreadsheetml/2017/richdata2" ref="D115:G119">
    <sortCondition ref="D115:D119"/>
  </sortState>
  <mergeCells count="1">
    <mergeCell ref="G13:H13"/>
  </mergeCells>
  <phoneticPr fontId="10" type="noConversion"/>
  <dataValidations disablePrompts="1" count="1">
    <dataValidation type="list" allowBlank="1" showInputMessage="1" showErrorMessage="1" sqref="C7" xr:uid="{86938B05-13D6-4417-A58E-B0684AE28991}">
      <formula1>"SUIV,SUIV-EP,SUIV-COMBI"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I14:L14 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20" sqref="B20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51.140625" customWidth="1"/>
    <col min="7" max="7" width="9.85546875" bestFit="1" customWidth="1"/>
  </cols>
  <sheetData>
    <row r="1" spans="1:7" s="1" customFormat="1" x14ac:dyDescent="0.2">
      <c r="A1" s="2" t="s">
        <v>34</v>
      </c>
      <c r="B1" s="21"/>
      <c r="C1" s="21"/>
      <c r="D1" s="21"/>
      <c r="E1" s="24"/>
      <c r="F1" s="21"/>
      <c r="G1" s="21"/>
    </row>
    <row r="2" spans="1:7" s="1" customFormat="1" x14ac:dyDescent="0.2">
      <c r="A2" s="42" t="s">
        <v>35</v>
      </c>
      <c r="B2" s="43">
        <f>Schema!C2</f>
        <v>0</v>
      </c>
      <c r="C2" s="21"/>
      <c r="D2" s="21"/>
      <c r="E2" s="24"/>
      <c r="F2" s="21"/>
      <c r="G2" s="21"/>
    </row>
    <row r="3" spans="1:7" s="1" customFormat="1" x14ac:dyDescent="0.2">
      <c r="A3" s="42" t="s">
        <v>36</v>
      </c>
      <c r="B3" s="43">
        <f>Schema!C3</f>
        <v>0</v>
      </c>
      <c r="C3" s="21"/>
      <c r="D3" s="21"/>
      <c r="E3" s="24"/>
      <c r="F3" s="21"/>
      <c r="G3" s="21"/>
    </row>
    <row r="4" spans="1:7" s="1" customFormat="1" x14ac:dyDescent="0.2">
      <c r="A4" s="41" t="s">
        <v>37</v>
      </c>
      <c r="B4" s="43">
        <f>Schema!C4</f>
        <v>0</v>
      </c>
      <c r="C4" s="21"/>
      <c r="D4" s="21"/>
      <c r="E4" s="24"/>
      <c r="F4" s="21"/>
      <c r="G4" s="21"/>
    </row>
    <row r="5" spans="1:7" s="21" customFormat="1" x14ac:dyDescent="0.2">
      <c r="A5" s="41" t="s">
        <v>38</v>
      </c>
      <c r="B5" s="43">
        <f>Schema!C5</f>
        <v>0</v>
      </c>
      <c r="C5" s="31"/>
      <c r="E5" s="24"/>
    </row>
    <row r="6" spans="1:7" s="1" customFormat="1" x14ac:dyDescent="0.2">
      <c r="A6" s="41" t="s">
        <v>39</v>
      </c>
      <c r="B6" s="43">
        <f>Schema!C6</f>
        <v>0</v>
      </c>
      <c r="C6" s="21"/>
      <c r="D6" s="21"/>
      <c r="E6" s="21"/>
      <c r="F6" s="21"/>
      <c r="G6" s="21"/>
    </row>
    <row r="7" spans="1:7" s="1" customFormat="1" x14ac:dyDescent="0.2">
      <c r="A7" s="42" t="s">
        <v>40</v>
      </c>
      <c r="B7" s="43">
        <f>Schema!C8</f>
        <v>0</v>
      </c>
      <c r="C7" s="21"/>
      <c r="D7" s="21"/>
      <c r="E7" s="21"/>
      <c r="F7" s="21"/>
      <c r="G7" s="21"/>
    </row>
    <row r="8" spans="1:7" s="1" customFormat="1" x14ac:dyDescent="0.2">
      <c r="A8" s="42" t="s">
        <v>41</v>
      </c>
      <c r="B8" s="43">
        <f>Schema!C9</f>
        <v>0</v>
      </c>
      <c r="C8" s="4"/>
      <c r="D8" s="21"/>
      <c r="E8" s="21"/>
      <c r="F8" s="21"/>
      <c r="G8" s="21"/>
    </row>
    <row r="9" spans="1:7" s="1" customFormat="1" x14ac:dyDescent="0.2">
      <c r="A9" s="42" t="s">
        <v>42</v>
      </c>
      <c r="B9" s="43">
        <f>Schema!C10</f>
        <v>0</v>
      </c>
      <c r="C9" s="21"/>
      <c r="D9" s="21"/>
      <c r="E9" s="21"/>
      <c r="F9" s="21"/>
      <c r="G9" s="21"/>
    </row>
    <row r="10" spans="1:7" s="21" customFormat="1" x14ac:dyDescent="0.2">
      <c r="A10" s="42" t="s">
        <v>43</v>
      </c>
      <c r="B10" s="43">
        <f>Schema!C11</f>
        <v>0</v>
      </c>
    </row>
    <row r="11" spans="1:7" s="21" customFormat="1" x14ac:dyDescent="0.2">
      <c r="A11" s="42" t="s">
        <v>44</v>
      </c>
      <c r="B11" s="43">
        <f>Schema!C12</f>
        <v>44651</v>
      </c>
    </row>
    <row r="12" spans="1:7" s="21" customFormat="1" x14ac:dyDescent="0.2">
      <c r="A12" s="2"/>
    </row>
    <row r="13" spans="1:7" s="21" customFormat="1" x14ac:dyDescent="0.2">
      <c r="A13" s="2"/>
    </row>
    <row r="14" spans="1:7" s="6" customFormat="1" x14ac:dyDescent="0.2">
      <c r="A14" s="71" t="s">
        <v>205</v>
      </c>
      <c r="B14" s="72" t="s">
        <v>206</v>
      </c>
      <c r="C14" s="73"/>
      <c r="D14" s="73" t="s">
        <v>205</v>
      </c>
      <c r="E14" s="72" t="s">
        <v>207</v>
      </c>
      <c r="F14" s="72" t="s">
        <v>208</v>
      </c>
      <c r="G14" s="74" t="s">
        <v>209</v>
      </c>
    </row>
    <row r="15" spans="1:7" ht="12.75" customHeight="1" x14ac:dyDescent="0.2">
      <c r="A15" s="19" t="s">
        <v>210</v>
      </c>
      <c r="B15" t="s">
        <v>394</v>
      </c>
      <c r="C15" s="112" t="s">
        <v>211</v>
      </c>
      <c r="D15" s="19" t="s">
        <v>210</v>
      </c>
      <c r="E15" s="19" t="s">
        <v>393</v>
      </c>
      <c r="F15" s="112" t="s">
        <v>396</v>
      </c>
      <c r="G15" s="112" t="s">
        <v>212</v>
      </c>
    </row>
    <row r="16" spans="1:7" ht="28.5" customHeight="1" x14ac:dyDescent="0.2">
      <c r="A16" s="17" t="s">
        <v>213</v>
      </c>
      <c r="B16" s="22" t="s">
        <v>395</v>
      </c>
      <c r="C16" s="113"/>
      <c r="D16" s="17" t="s">
        <v>213</v>
      </c>
      <c r="E16" s="22" t="s">
        <v>397</v>
      </c>
      <c r="F16" s="113"/>
      <c r="G16" s="113"/>
    </row>
    <row r="17" spans="1:7" x14ac:dyDescent="0.2">
      <c r="A17" s="2"/>
      <c r="B17" s="21"/>
      <c r="C17" s="21"/>
      <c r="D17" s="21"/>
      <c r="E17" s="21"/>
      <c r="F17" s="21"/>
      <c r="G17" s="21"/>
    </row>
    <row r="18" spans="1:7" x14ac:dyDescent="0.2">
      <c r="A18" s="18" t="s">
        <v>205</v>
      </c>
      <c r="B18" s="15" t="s">
        <v>214</v>
      </c>
      <c r="C18" s="16"/>
      <c r="D18" s="16" t="s">
        <v>205</v>
      </c>
      <c r="E18" s="20" t="s">
        <v>215</v>
      </c>
      <c r="F18" s="20" t="s">
        <v>216</v>
      </c>
      <c r="G18" s="20" t="s">
        <v>209</v>
      </c>
    </row>
    <row r="19" spans="1:7" ht="12.75" customHeight="1" x14ac:dyDescent="0.2">
      <c r="A19" s="19" t="s">
        <v>210</v>
      </c>
      <c r="B19" s="75" t="s">
        <v>217</v>
      </c>
      <c r="C19" s="112" t="s">
        <v>211</v>
      </c>
      <c r="D19" s="19" t="s">
        <v>210</v>
      </c>
      <c r="E19" s="76" t="s">
        <v>218</v>
      </c>
      <c r="F19" s="114" t="s">
        <v>219</v>
      </c>
      <c r="G19" s="112"/>
    </row>
    <row r="20" spans="1:7" ht="26.25" customHeight="1" x14ac:dyDescent="0.2">
      <c r="A20" s="17" t="s">
        <v>213</v>
      </c>
      <c r="B20" s="76" t="s">
        <v>220</v>
      </c>
      <c r="C20" s="113"/>
      <c r="D20" s="17" t="s">
        <v>213</v>
      </c>
      <c r="E20" s="76" t="s">
        <v>221</v>
      </c>
      <c r="F20" s="115"/>
      <c r="G20" s="113"/>
    </row>
    <row r="21" spans="1:7" x14ac:dyDescent="0.2">
      <c r="A21" s="7"/>
      <c r="D21" s="25"/>
    </row>
    <row r="22" spans="1:7" x14ac:dyDescent="0.2">
      <c r="A22" s="23" t="s">
        <v>205</v>
      </c>
      <c r="B22" s="15" t="s">
        <v>222</v>
      </c>
      <c r="C22" s="16"/>
      <c r="D22" s="16" t="s">
        <v>205</v>
      </c>
      <c r="E22" s="20" t="s">
        <v>223</v>
      </c>
      <c r="F22" s="20" t="s">
        <v>216</v>
      </c>
      <c r="G22" s="20" t="s">
        <v>209</v>
      </c>
    </row>
    <row r="23" spans="1:7" ht="12.75" customHeight="1" x14ac:dyDescent="0.2">
      <c r="A23" s="19" t="s">
        <v>210</v>
      </c>
      <c r="B23" s="75" t="s">
        <v>217</v>
      </c>
      <c r="C23" s="112" t="s">
        <v>211</v>
      </c>
      <c r="D23" s="19" t="s">
        <v>210</v>
      </c>
      <c r="E23" s="76" t="s">
        <v>218</v>
      </c>
      <c r="F23" s="114" t="s">
        <v>219</v>
      </c>
      <c r="G23" s="112"/>
    </row>
    <row r="24" spans="1:7" ht="26.25" customHeight="1" x14ac:dyDescent="0.2">
      <c r="A24" s="17" t="s">
        <v>213</v>
      </c>
      <c r="B24" s="76" t="s">
        <v>220</v>
      </c>
      <c r="C24" s="113"/>
      <c r="D24" s="17" t="s">
        <v>213</v>
      </c>
      <c r="E24" s="76" t="s">
        <v>218</v>
      </c>
      <c r="F24" s="115"/>
      <c r="G24" s="113"/>
    </row>
    <row r="25" spans="1:7" ht="16.5" customHeight="1" x14ac:dyDescent="0.2">
      <c r="A25" s="7"/>
      <c r="D25" s="25"/>
    </row>
    <row r="26" spans="1:7" x14ac:dyDescent="0.2">
      <c r="A26" s="23" t="s">
        <v>205</v>
      </c>
      <c r="B26" s="15" t="s">
        <v>224</v>
      </c>
      <c r="C26" s="16"/>
      <c r="D26" s="16" t="s">
        <v>205</v>
      </c>
      <c r="E26" s="20" t="s">
        <v>225</v>
      </c>
      <c r="F26" s="20" t="s">
        <v>216</v>
      </c>
      <c r="G26" s="20" t="s">
        <v>209</v>
      </c>
    </row>
    <row r="27" spans="1:7" ht="12.75" customHeight="1" x14ac:dyDescent="0.2">
      <c r="A27" s="19" t="s">
        <v>210</v>
      </c>
      <c r="B27" s="75" t="s">
        <v>217</v>
      </c>
      <c r="C27" s="112" t="s">
        <v>211</v>
      </c>
      <c r="D27" s="19" t="s">
        <v>210</v>
      </c>
      <c r="E27" s="76" t="s">
        <v>218</v>
      </c>
      <c r="F27" s="114" t="s">
        <v>219</v>
      </c>
      <c r="G27" s="112"/>
    </row>
    <row r="28" spans="1:7" ht="12" customHeight="1" x14ac:dyDescent="0.2">
      <c r="A28" s="17" t="s">
        <v>213</v>
      </c>
      <c r="B28" s="76" t="s">
        <v>220</v>
      </c>
      <c r="C28" s="113"/>
      <c r="D28" s="17" t="s">
        <v>213</v>
      </c>
      <c r="E28" s="76" t="s">
        <v>218</v>
      </c>
      <c r="F28" s="115"/>
      <c r="G28" s="113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10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29" customWidth="1"/>
    <col min="4" max="16384" width="9.140625" style="1"/>
  </cols>
  <sheetData>
    <row r="1" spans="1:5" ht="92.25" customHeight="1" x14ac:dyDescent="0.2">
      <c r="A1" s="21"/>
      <c r="B1" s="24"/>
      <c r="C1" s="41"/>
      <c r="D1" s="21"/>
      <c r="E1" s="21"/>
    </row>
    <row r="2" spans="1:5" x14ac:dyDescent="0.2">
      <c r="A2" s="21"/>
      <c r="B2" s="9" t="s">
        <v>226</v>
      </c>
      <c r="C2" s="9"/>
      <c r="D2" s="21"/>
      <c r="E2" s="21"/>
    </row>
    <row r="3" spans="1:5" x14ac:dyDescent="0.2">
      <c r="A3" s="8"/>
      <c r="B3" s="26">
        <v>1</v>
      </c>
      <c r="C3" s="30" t="s">
        <v>227</v>
      </c>
      <c r="D3" s="21"/>
      <c r="E3" s="21"/>
    </row>
    <row r="4" spans="1:5" x14ac:dyDescent="0.2">
      <c r="A4" s="8"/>
      <c r="B4" s="26">
        <v>2</v>
      </c>
      <c r="C4" s="30" t="s">
        <v>228</v>
      </c>
      <c r="D4" s="21"/>
      <c r="E4" s="21"/>
    </row>
    <row r="5" spans="1:5" x14ac:dyDescent="0.2">
      <c r="A5" s="8"/>
      <c r="B5" s="27">
        <v>3</v>
      </c>
      <c r="C5" s="30"/>
      <c r="D5" s="21"/>
      <c r="E5" s="21"/>
    </row>
    <row r="6" spans="1:5" x14ac:dyDescent="0.2">
      <c r="A6" s="21"/>
      <c r="B6" s="27">
        <v>4</v>
      </c>
      <c r="C6" s="30"/>
      <c r="D6" s="21"/>
      <c r="E6" s="21"/>
    </row>
    <row r="7" spans="1:5" x14ac:dyDescent="0.2">
      <c r="A7" s="21"/>
      <c r="B7" s="27">
        <v>5</v>
      </c>
      <c r="C7" s="30"/>
      <c r="D7" s="21"/>
      <c r="E7" s="21"/>
    </row>
    <row r="8" spans="1:5" x14ac:dyDescent="0.2">
      <c r="A8" s="21"/>
      <c r="B8" s="27">
        <v>6</v>
      </c>
      <c r="C8" s="30"/>
      <c r="D8" s="21"/>
      <c r="E8" s="21"/>
    </row>
    <row r="9" spans="1:5" x14ac:dyDescent="0.2">
      <c r="A9" s="21"/>
      <c r="B9" s="27">
        <v>7</v>
      </c>
      <c r="C9" s="30"/>
      <c r="D9" s="21"/>
      <c r="E9" s="21"/>
    </row>
    <row r="10" spans="1:5" x14ac:dyDescent="0.2">
      <c r="A10" s="21"/>
      <c r="B10" s="27"/>
      <c r="C10" s="30"/>
      <c r="D10" s="21"/>
      <c r="E10" s="21"/>
    </row>
    <row r="11" spans="1:5" x14ac:dyDescent="0.2">
      <c r="A11" s="21"/>
      <c r="B11" s="27"/>
      <c r="C11" s="30"/>
      <c r="D11" s="21"/>
      <c r="E11" s="21"/>
    </row>
    <row r="12" spans="1:5" x14ac:dyDescent="0.2">
      <c r="A12" s="21"/>
      <c r="B12" s="27"/>
      <c r="C12" s="30"/>
      <c r="D12" s="21"/>
      <c r="E12" s="21"/>
    </row>
    <row r="13" spans="1:5" x14ac:dyDescent="0.2">
      <c r="A13" s="21"/>
      <c r="B13" s="27"/>
      <c r="C13" s="30"/>
      <c r="D13" s="21"/>
      <c r="E13" s="21"/>
    </row>
    <row r="14" spans="1:5" x14ac:dyDescent="0.2">
      <c r="A14" s="21"/>
      <c r="B14" s="27"/>
      <c r="C14" s="30"/>
      <c r="D14" s="21"/>
      <c r="E14" s="21"/>
    </row>
    <row r="15" spans="1:5" x14ac:dyDescent="0.2">
      <c r="A15" s="21"/>
      <c r="B15" s="27"/>
      <c r="C15" s="30"/>
      <c r="D15" s="21"/>
      <c r="E15" s="21"/>
    </row>
    <row r="16" spans="1:5" x14ac:dyDescent="0.2">
      <c r="A16" s="21"/>
      <c r="B16" s="27"/>
      <c r="C16" s="30"/>
      <c r="D16" s="21"/>
      <c r="E16" s="21"/>
    </row>
    <row r="17" spans="2:3" x14ac:dyDescent="0.2">
      <c r="B17" s="27"/>
      <c r="C17" s="30"/>
    </row>
    <row r="18" spans="2:3" x14ac:dyDescent="0.2">
      <c r="B18" s="27"/>
      <c r="C18" s="30"/>
    </row>
    <row r="19" spans="2:3" x14ac:dyDescent="0.2">
      <c r="B19" s="27"/>
      <c r="C19" s="30"/>
    </row>
    <row r="20" spans="2:3" x14ac:dyDescent="0.2">
      <c r="B20" s="27"/>
      <c r="C20" s="30"/>
    </row>
    <row r="21" spans="2:3" x14ac:dyDescent="0.2">
      <c r="B21" s="27"/>
      <c r="C21" s="30"/>
    </row>
    <row r="22" spans="2:3" x14ac:dyDescent="0.2">
      <c r="B22" s="27"/>
      <c r="C22" s="30"/>
    </row>
    <row r="23" spans="2:3" x14ac:dyDescent="0.2">
      <c r="B23" s="27"/>
      <c r="C23" s="30"/>
    </row>
    <row r="24" spans="2:3" x14ac:dyDescent="0.2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0.5703125" style="1" customWidth="1"/>
    <col min="5" max="16384" width="8.7109375" style="1"/>
  </cols>
  <sheetData>
    <row r="1" spans="1:5" ht="96" customHeight="1" x14ac:dyDescent="0.2">
      <c r="A1" s="21"/>
      <c r="B1" s="5"/>
      <c r="C1" s="5"/>
      <c r="D1" s="21"/>
      <c r="E1" s="21"/>
    </row>
    <row r="2" spans="1:5" ht="12.75" x14ac:dyDescent="0.2">
      <c r="A2" s="21"/>
      <c r="B2" s="9" t="s">
        <v>229</v>
      </c>
      <c r="C2" s="9" t="s">
        <v>230</v>
      </c>
      <c r="D2" s="9" t="s">
        <v>231</v>
      </c>
      <c r="E2" s="21"/>
    </row>
    <row r="3" spans="1:5" ht="12.75" x14ac:dyDescent="0.2">
      <c r="A3" s="21"/>
      <c r="B3" s="11"/>
      <c r="C3" s="11"/>
      <c r="D3" s="80"/>
      <c r="E3" s="21"/>
    </row>
    <row r="4" spans="1:5" ht="12.75" x14ac:dyDescent="0.2">
      <c r="A4" s="8"/>
      <c r="B4" s="11"/>
      <c r="C4" s="11"/>
      <c r="D4" s="81"/>
      <c r="E4" s="21"/>
    </row>
    <row r="5" spans="1:5" ht="12.75" x14ac:dyDescent="0.2">
      <c r="A5" s="8"/>
      <c r="B5" s="11"/>
      <c r="C5" s="11"/>
      <c r="D5" s="82"/>
      <c r="E5" s="21"/>
    </row>
    <row r="6" spans="1:5" ht="12.75" x14ac:dyDescent="0.2">
      <c r="A6" s="8"/>
      <c r="B6" s="11"/>
      <c r="C6" s="11"/>
      <c r="D6" s="13"/>
      <c r="E6" s="21"/>
    </row>
    <row r="7" spans="1:5" ht="12.75" x14ac:dyDescent="0.2">
      <c r="A7" s="8"/>
      <c r="B7" s="11"/>
      <c r="C7" s="11"/>
      <c r="D7" s="83"/>
      <c r="E7" s="21"/>
    </row>
    <row r="8" spans="1:5" ht="12.75" x14ac:dyDescent="0.2">
      <c r="A8" s="21"/>
      <c r="B8" s="11"/>
      <c r="C8" s="11"/>
      <c r="D8" s="13"/>
      <c r="E8" s="21"/>
    </row>
    <row r="9" spans="1:5" ht="12.75" x14ac:dyDescent="0.2">
      <c r="A9" s="21"/>
      <c r="B9" s="11"/>
      <c r="C9" s="11"/>
      <c r="D9" s="11"/>
      <c r="E9" s="3"/>
    </row>
    <row r="10" spans="1:5" ht="12.75" x14ac:dyDescent="0.2">
      <c r="A10" s="21"/>
      <c r="B10" s="14"/>
      <c r="C10" s="11"/>
      <c r="D10" s="13"/>
      <c r="E10" s="21"/>
    </row>
    <row r="11" spans="1:5" ht="12.75" x14ac:dyDescent="0.2">
      <c r="A11" s="21"/>
      <c r="B11" s="14"/>
      <c r="C11" s="11"/>
      <c r="D11" s="13"/>
      <c r="E11" s="21"/>
    </row>
    <row r="12" spans="1:5" ht="12.75" x14ac:dyDescent="0.2">
      <c r="A12" s="21"/>
      <c r="B12" s="14"/>
      <c r="C12" s="11"/>
      <c r="D12" s="13"/>
      <c r="E12" s="21"/>
    </row>
    <row r="13" spans="1:5" ht="12.75" x14ac:dyDescent="0.2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193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52" bestFit="1" customWidth="1"/>
    <col min="6" max="6" width="8.7109375" style="52" customWidth="1"/>
    <col min="7" max="7" width="8.28515625" style="52" customWidth="1"/>
    <col min="8" max="8" width="8.140625" style="52" customWidth="1"/>
    <col min="9" max="9" width="13.5703125" style="53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54" t="s">
        <v>232</v>
      </c>
      <c r="B1" s="54" t="s">
        <v>48</v>
      </c>
      <c r="C1" s="54" t="s">
        <v>233</v>
      </c>
      <c r="D1" s="54" t="s">
        <v>234</v>
      </c>
      <c r="E1" s="54" t="s">
        <v>235</v>
      </c>
      <c r="F1" s="54" t="s">
        <v>236</v>
      </c>
      <c r="G1" s="54" t="s">
        <v>237</v>
      </c>
      <c r="H1" s="54" t="s">
        <v>238</v>
      </c>
      <c r="I1" s="54" t="s">
        <v>239</v>
      </c>
      <c r="J1" s="54" t="s">
        <v>51</v>
      </c>
      <c r="K1" s="54" t="str">
        <f>Schema!I14</f>
        <v>premieBerekening_aanroep</v>
      </c>
      <c r="L1" s="54" t="str">
        <f>Schema!J14</f>
        <v>premieBerekening_resultaat</v>
      </c>
      <c r="M1" s="54" t="str">
        <f>Schema!K14</f>
        <v>Acceptatie_aanroep</v>
      </c>
      <c r="N1" s="54" t="str">
        <f>Schema!L14</f>
        <v>Acceptatie_resultaat</v>
      </c>
      <c r="O1" s="54" t="str">
        <f>Schema!N14</f>
        <v>kunnenAanleveren</v>
      </c>
    </row>
    <row r="2" spans="1:15" x14ac:dyDescent="0.2">
      <c r="A2" t="str">
        <f>Schema!A15&amp;Schema!B15&amp;Schema!C15&amp;Schema!D15</f>
        <v>AL</v>
      </c>
      <c r="B2" t="str">
        <f t="shared" ref="B2" si="0">IF(LEN(A2)=2,A2,IF(A2="","Leeg",B1))</f>
        <v>AL</v>
      </c>
      <c r="C2" s="52">
        <f>IF(A2="","",IF(LEN(Schema!A15)=2,1,IF(LEN(Schema!B15)=2,10,IF(LEN(Schema!C15)=2,100,0))))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IF(Schema!I15="","",Schema!I15)</f>
        <v/>
      </c>
      <c r="L2" t="str">
        <f>IF(Schema!J15="","",Schema!J15)</f>
        <v/>
      </c>
      <c r="M2" t="str">
        <f>IF(Schema!K15="","",Schema!K15)</f>
        <v/>
      </c>
      <c r="N2" t="str">
        <f>IF(Schema!L15="","",Schema!L15)</f>
        <v/>
      </c>
      <c r="O2" t="str">
        <f>IF(Schema!N15="","",Schema!N15)</f>
        <v>V</v>
      </c>
    </row>
    <row r="3" spans="1:15" x14ac:dyDescent="0.2">
      <c r="A3" t="str">
        <f>Schema!A16&amp;Schema!B16&amp;Schema!C16&amp;Schema!D16</f>
        <v>ADATMSG</v>
      </c>
      <c r="B3" t="str">
        <f t="shared" ref="B3:B66" si="6">IF(LEN(A3)=2,A3,IF(A3="","Leeg",B2))</f>
        <v>AL</v>
      </c>
      <c r="C3" s="52">
        <f>IF(A3="","",IF(LEN(Schema!A16)=2,1,IF(LEN(Schema!B16)=2,10,IF(LEN(Schema!C16)=2,100,0))))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IF(Schema!I16="","",Schema!I16)</f>
        <v/>
      </c>
      <c r="L3" t="str">
        <f>IF(Schema!J16="","",Schema!J16)</f>
        <v/>
      </c>
      <c r="M3" t="str">
        <f>IF(Schema!K16="","",Schema!K16)</f>
        <v/>
      </c>
      <c r="N3" t="str">
        <f>IF(Schema!L16="","",Schema!L16)</f>
        <v/>
      </c>
      <c r="O3" t="str">
        <f>IF(Schema!N16="","",Schema!N16)</f>
        <v>V</v>
      </c>
    </row>
    <row r="4" spans="1:15" x14ac:dyDescent="0.2">
      <c r="A4" t="str">
        <f>Schema!A17&amp;Schema!B17&amp;Schema!C17&amp;Schema!D17</f>
        <v>APPLNM</v>
      </c>
      <c r="B4" t="str">
        <f t="shared" si="6"/>
        <v>AL</v>
      </c>
      <c r="C4" s="52">
        <f>IF(A4="","",IF(LEN(Schema!A17)=2,1,IF(LEN(Schema!B17)=2,10,IF(LEN(Schema!C17)=2,100,0))))</f>
        <v>0</v>
      </c>
      <c r="D4" s="52">
        <f t="shared" si="7"/>
        <v>1</v>
      </c>
      <c r="E4" s="52">
        <f>IF(A4="","",SUM(Tabel2[[#This Row],[I1]:[I2]]))</f>
        <v>1</v>
      </c>
      <c r="F4" s="53" t="str">
        <f t="shared" si="8"/>
        <v>AL</v>
      </c>
      <c r="G4" s="53" t="str">
        <f t="shared" si="9"/>
        <v/>
      </c>
      <c r="H4" s="53" t="str">
        <f t="shared" si="10"/>
        <v/>
      </c>
      <c r="I4" s="53" t="str">
        <f t="shared" si="11"/>
        <v>AL</v>
      </c>
      <c r="J4" t="str">
        <f>IF(C4="","",IF(LEN(Tabel2[[#This Row],[Entiteit of attribuut]])=2,"",Tabel2[[#This Row],[Entiteit]]&amp;"_"&amp;Tabel2[[#This Row],[Entiteit of attribuut]]))</f>
        <v>AL_APPLNM</v>
      </c>
      <c r="K4" t="str">
        <f>IF(Schema!I17="","",Schema!I17)</f>
        <v/>
      </c>
      <c r="L4" t="str">
        <f>IF(Schema!J17="","",Schema!J17)</f>
        <v/>
      </c>
      <c r="M4" t="str">
        <f>IF(Schema!K17="","",Schema!K17)</f>
        <v/>
      </c>
      <c r="N4" t="str">
        <f>IF(Schema!L17="","",Schema!L17)</f>
        <v/>
      </c>
      <c r="O4" t="str">
        <f>IF(Schema!N17="","",Schema!N17)</f>
        <v>O</v>
      </c>
    </row>
    <row r="5" spans="1:15" x14ac:dyDescent="0.2">
      <c r="A5" t="str">
        <f>Schema!A18&amp;Schema!B18&amp;Schema!C18&amp;Schema!D18</f>
        <v>APPLVS</v>
      </c>
      <c r="B5" t="str">
        <f t="shared" si="6"/>
        <v>AL</v>
      </c>
      <c r="C5" s="52">
        <f>IF(A5="","",IF(LEN(Schema!A18)=2,1,IF(LEN(Schema!B18)=2,10,IF(LEN(Schema!C18)=2,100,0))))</f>
        <v>0</v>
      </c>
      <c r="D5" s="52">
        <f t="shared" si="7"/>
        <v>1</v>
      </c>
      <c r="E5" s="52">
        <f>IF(A5="","",SUM(Tabel2[[#This Row],[I1]:[I2]]))</f>
        <v>1</v>
      </c>
      <c r="F5" s="53" t="str">
        <f t="shared" si="8"/>
        <v>AL</v>
      </c>
      <c r="G5" s="53" t="str">
        <f t="shared" si="9"/>
        <v/>
      </c>
      <c r="H5" s="53" t="str">
        <f t="shared" si="10"/>
        <v/>
      </c>
      <c r="I5" s="53" t="str">
        <f t="shared" si="11"/>
        <v>AL</v>
      </c>
      <c r="J5" t="str">
        <f>IF(C5="","",IF(LEN(Tabel2[[#This Row],[Entiteit of attribuut]])=2,"",Tabel2[[#This Row],[Entiteit]]&amp;"_"&amp;Tabel2[[#This Row],[Entiteit of attribuut]]))</f>
        <v>AL_APPLVS</v>
      </c>
      <c r="K5" t="str">
        <f>IF(Schema!I18="","",Schema!I18)</f>
        <v/>
      </c>
      <c r="L5" t="str">
        <f>IF(Schema!J18="","",Schema!J18)</f>
        <v/>
      </c>
      <c r="M5" t="str">
        <f>IF(Schema!K18="","",Schema!K18)</f>
        <v/>
      </c>
      <c r="N5" t="str">
        <f>IF(Schema!L18="","",Schema!L18)</f>
        <v/>
      </c>
      <c r="O5" t="str">
        <f>IF(Schema!N18="","",Schema!N18)</f>
        <v>O</v>
      </c>
    </row>
    <row r="6" spans="1:15" x14ac:dyDescent="0.2">
      <c r="A6" t="str">
        <f>Schema!A19&amp;Schema!B19&amp;Schema!C19&amp;Schema!D19</f>
        <v>CPREF</v>
      </c>
      <c r="B6" t="str">
        <f t="shared" si="6"/>
        <v>AL</v>
      </c>
      <c r="C6" s="52">
        <f>IF(A6="","",IF(LEN(Schema!A19)=2,1,IF(LEN(Schema!B19)=2,10,IF(LEN(Schema!C19)=2,100,0))))</f>
        <v>0</v>
      </c>
      <c r="D6" s="52">
        <f t="shared" si="7"/>
        <v>1</v>
      </c>
      <c r="E6" s="52">
        <f>IF(A6="","",SUM(Tabel2[[#This Row],[I1]:[I2]]))</f>
        <v>1</v>
      </c>
      <c r="F6" s="53" t="str">
        <f t="shared" si="8"/>
        <v>AL</v>
      </c>
      <c r="G6" s="53" t="str">
        <f t="shared" si="9"/>
        <v/>
      </c>
      <c r="H6" s="53" t="str">
        <f t="shared" si="10"/>
        <v/>
      </c>
      <c r="I6" s="53" t="str">
        <f t="shared" si="11"/>
        <v>AL</v>
      </c>
      <c r="J6" t="str">
        <f>IF(C6="","",IF(LEN(Tabel2[[#This Row],[Entiteit of attribuut]])=2,"",Tabel2[[#This Row],[Entiteit]]&amp;"_"&amp;Tabel2[[#This Row],[Entiteit of attribuut]]))</f>
        <v>AL_CPREF</v>
      </c>
      <c r="K6" t="str">
        <f>IF(Schema!I19="","",Schema!I19)</f>
        <v/>
      </c>
      <c r="L6" t="str">
        <f>IF(Schema!J19="","",Schema!J19)</f>
        <v/>
      </c>
      <c r="M6" t="str">
        <f>IF(Schema!K19="","",Schema!K19)</f>
        <v/>
      </c>
      <c r="N6" t="str">
        <f>IF(Schema!L19="","",Schema!L19)</f>
        <v/>
      </c>
      <c r="O6" t="str">
        <f>IF(Schema!N19="","",Schema!N19)</f>
        <v>V</v>
      </c>
    </row>
    <row r="7" spans="1:15" x14ac:dyDescent="0.2">
      <c r="A7" t="str">
        <f>Schema!A20&amp;Schema!B20&amp;Schema!C20&amp;Schema!D20</f>
        <v>FUNCTIE</v>
      </c>
      <c r="B7" t="str">
        <f t="shared" si="6"/>
        <v>AL</v>
      </c>
      <c r="C7" s="52">
        <f>IF(A7="","",IF(LEN(Schema!A20)=2,1,IF(LEN(Schema!B20)=2,10,IF(LEN(Schema!C20)=2,100,0))))</f>
        <v>0</v>
      </c>
      <c r="D7" s="52">
        <f t="shared" si="7"/>
        <v>1</v>
      </c>
      <c r="E7" s="52">
        <f>IF(A7="","",SUM(Tabel2[[#This Row],[I1]:[I2]]))</f>
        <v>1</v>
      </c>
      <c r="F7" s="53" t="str">
        <f t="shared" si="8"/>
        <v>AL</v>
      </c>
      <c r="G7" s="53" t="str">
        <f t="shared" si="9"/>
        <v/>
      </c>
      <c r="H7" s="53" t="str">
        <f t="shared" si="10"/>
        <v/>
      </c>
      <c r="I7" s="53" t="str">
        <f t="shared" si="11"/>
        <v>AL</v>
      </c>
      <c r="J7" t="str">
        <f>IF(C7="","",IF(LEN(Tabel2[[#This Row],[Entiteit of attribuut]])=2,"",Tabel2[[#This Row],[Entiteit]]&amp;"_"&amp;Tabel2[[#This Row],[Entiteit of attribuut]]))</f>
        <v>AL_FUNCTIE</v>
      </c>
      <c r="K7" t="str">
        <f>IF(Schema!I20="","",Schema!I20)</f>
        <v/>
      </c>
      <c r="L7" t="str">
        <f>IF(Schema!J20="","",Schema!J20)</f>
        <v/>
      </c>
      <c r="M7" t="str">
        <f>IF(Schema!K20="","",Schema!K20)</f>
        <v/>
      </c>
      <c r="N7" t="str">
        <f>IF(Schema!L20="","",Schema!L20)</f>
        <v/>
      </c>
      <c r="O7" t="str">
        <f>IF(Schema!N20="","",Schema!N20)</f>
        <v>V</v>
      </c>
    </row>
    <row r="8" spans="1:15" x14ac:dyDescent="0.2">
      <c r="A8" t="str">
        <f>Schema!A21&amp;Schema!B21&amp;Schema!C21&amp;Schema!D21</f>
        <v>INCLGP</v>
      </c>
      <c r="B8" t="str">
        <f t="shared" si="6"/>
        <v>AL</v>
      </c>
      <c r="C8" s="52">
        <f>IF(A8="","",IF(LEN(Schema!A21)=2,1,IF(LEN(Schema!B21)=2,10,IF(LEN(Schema!C21)=2,100,0))))</f>
        <v>0</v>
      </c>
      <c r="D8" s="52">
        <f t="shared" si="7"/>
        <v>1</v>
      </c>
      <c r="E8" s="52">
        <f>IF(A8="","",SUM(Tabel2[[#This Row],[I1]:[I2]]))</f>
        <v>1</v>
      </c>
      <c r="F8" s="53" t="str">
        <f t="shared" si="8"/>
        <v>AL</v>
      </c>
      <c r="G8" s="53" t="str">
        <f t="shared" si="9"/>
        <v/>
      </c>
      <c r="H8" s="53" t="str">
        <f t="shared" si="10"/>
        <v/>
      </c>
      <c r="I8" s="53" t="str">
        <f t="shared" si="11"/>
        <v>AL</v>
      </c>
      <c r="J8" t="str">
        <f>IF(C8="","",IF(LEN(Tabel2[[#This Row],[Entiteit of attribuut]])=2,"",Tabel2[[#This Row],[Entiteit]]&amp;"_"&amp;Tabel2[[#This Row],[Entiteit of attribuut]]))</f>
        <v>AL_INCLGP</v>
      </c>
      <c r="K8" t="str">
        <f>IF(Schema!I21="","",Schema!I21)</f>
        <v/>
      </c>
      <c r="L8" t="str">
        <f>IF(Schema!J21="","",Schema!J21)</f>
        <v/>
      </c>
      <c r="M8" t="str">
        <f>IF(Schema!K21="","",Schema!K21)</f>
        <v/>
      </c>
      <c r="N8" t="str">
        <f>IF(Schema!L21="","",Schema!L21)</f>
        <v/>
      </c>
      <c r="O8" t="str">
        <f>IF(Schema!N21="","",Schema!N21)</f>
        <v>O</v>
      </c>
    </row>
    <row r="9" spans="1:15" x14ac:dyDescent="0.2">
      <c r="A9" t="str">
        <f>Schema!A22&amp;Schema!B22&amp;Schema!C22&amp;Schema!D22</f>
        <v>INCLOP</v>
      </c>
      <c r="B9" t="str">
        <f t="shared" si="6"/>
        <v>AL</v>
      </c>
      <c r="C9" s="52">
        <f>IF(A9="","",IF(LEN(Schema!A22)=2,1,IF(LEN(Schema!B22)=2,10,IF(LEN(Schema!C22)=2,100,0))))</f>
        <v>0</v>
      </c>
      <c r="D9" s="52">
        <f t="shared" si="7"/>
        <v>1</v>
      </c>
      <c r="E9" s="52">
        <f>IF(A9="","",SUM(Tabel2[[#This Row],[I1]:[I2]]))</f>
        <v>1</v>
      </c>
      <c r="F9" s="53" t="str">
        <f t="shared" si="8"/>
        <v>AL</v>
      </c>
      <c r="G9" s="53" t="str">
        <f t="shared" si="9"/>
        <v/>
      </c>
      <c r="H9" s="53" t="str">
        <f t="shared" si="10"/>
        <v/>
      </c>
      <c r="I9" s="53" t="str">
        <f t="shared" si="11"/>
        <v>AL</v>
      </c>
      <c r="J9" t="str">
        <f>IF(C9="","",IF(LEN(Tabel2[[#This Row],[Entiteit of attribuut]])=2,"",Tabel2[[#This Row],[Entiteit]]&amp;"_"&amp;Tabel2[[#This Row],[Entiteit of attribuut]]))</f>
        <v>AL_INCLOP</v>
      </c>
      <c r="K9" t="str">
        <f>IF(Schema!I22="","",Schema!I22)</f>
        <v/>
      </c>
      <c r="L9" t="str">
        <f>IF(Schema!J22="","",Schema!J22)</f>
        <v/>
      </c>
      <c r="M9" t="str">
        <f>IF(Schema!K22="","",Schema!K22)</f>
        <v/>
      </c>
      <c r="N9" t="str">
        <f>IF(Schema!L22="","",Schema!L22)</f>
        <v/>
      </c>
      <c r="O9" t="str">
        <f>IF(Schema!N22="","",Schema!N22)</f>
        <v>O</v>
      </c>
    </row>
    <row r="10" spans="1:15" x14ac:dyDescent="0.2">
      <c r="A10" t="str">
        <f>Schema!A23&amp;Schema!B23&amp;Schema!C23&amp;Schema!D23</f>
        <v>INCLPP</v>
      </c>
      <c r="B10" t="str">
        <f t="shared" si="6"/>
        <v>AL</v>
      </c>
      <c r="C10" s="52">
        <f>IF(A10="","",IF(LEN(Schema!A23)=2,1,IF(LEN(Schema!B23)=2,10,IF(LEN(Schema!C23)=2,100,0))))</f>
        <v>0</v>
      </c>
      <c r="D10" s="52">
        <f t="shared" si="7"/>
        <v>1</v>
      </c>
      <c r="E10" s="52">
        <f>IF(A10="","",SUM(Tabel2[[#This Row],[I1]:[I2]]))</f>
        <v>1</v>
      </c>
      <c r="F10" s="53" t="str">
        <f t="shared" si="8"/>
        <v>AL</v>
      </c>
      <c r="G10" s="53" t="str">
        <f t="shared" si="9"/>
        <v/>
      </c>
      <c r="H10" s="53" t="str">
        <f t="shared" si="10"/>
        <v/>
      </c>
      <c r="I10" s="53" t="str">
        <f t="shared" si="11"/>
        <v>AL</v>
      </c>
      <c r="J10" t="str">
        <f>IF(C10="","",IF(LEN(Tabel2[[#This Row],[Entiteit of attribuut]])=2,"",Tabel2[[#This Row],[Entiteit]]&amp;"_"&amp;Tabel2[[#This Row],[Entiteit of attribuut]]))</f>
        <v>AL_INCLPP</v>
      </c>
      <c r="K10" t="str">
        <f>IF(Schema!I23="","",Schema!I23)</f>
        <v/>
      </c>
      <c r="L10" t="str">
        <f>IF(Schema!J23="","",Schema!J23)</f>
        <v/>
      </c>
      <c r="M10" t="str">
        <f>IF(Schema!K23="","",Schema!K23)</f>
        <v/>
      </c>
      <c r="N10" t="str">
        <f>IF(Schema!L23="","",Schema!L23)</f>
        <v/>
      </c>
      <c r="O10" t="str">
        <f>IF(Schema!N23="","",Schema!N23)</f>
        <v>O</v>
      </c>
    </row>
    <row r="11" spans="1:15" x14ac:dyDescent="0.2">
      <c r="A11" t="str">
        <f>Schema!A24&amp;Schema!B24&amp;Schema!C24&amp;Schema!D24</f>
        <v>INCLVZ</v>
      </c>
      <c r="B11" t="str">
        <f t="shared" si="6"/>
        <v>AL</v>
      </c>
      <c r="C11" s="52">
        <f>IF(A11="","",IF(LEN(Schema!A24)=2,1,IF(LEN(Schema!B24)=2,10,IF(LEN(Schema!C24)=2,100,0))))</f>
        <v>0</v>
      </c>
      <c r="D11" s="52">
        <f t="shared" si="7"/>
        <v>1</v>
      </c>
      <c r="E11" s="52">
        <f>IF(A11="","",SUM(Tabel2[[#This Row],[I1]:[I2]]))</f>
        <v>1</v>
      </c>
      <c r="F11" s="53" t="str">
        <f t="shared" si="8"/>
        <v>AL</v>
      </c>
      <c r="G11" s="53" t="str">
        <f t="shared" si="9"/>
        <v/>
      </c>
      <c r="H11" s="53" t="str">
        <f t="shared" si="10"/>
        <v/>
      </c>
      <c r="I11" s="53" t="str">
        <f t="shared" si="11"/>
        <v>AL</v>
      </c>
      <c r="J11" t="str">
        <f>IF(C11="","",IF(LEN(Tabel2[[#This Row],[Entiteit of attribuut]])=2,"",Tabel2[[#This Row],[Entiteit]]&amp;"_"&amp;Tabel2[[#This Row],[Entiteit of attribuut]]))</f>
        <v>AL_INCLVZ</v>
      </c>
      <c r="K11" t="str">
        <f>IF(Schema!I24="","",Schema!I24)</f>
        <v/>
      </c>
      <c r="L11" t="str">
        <f>IF(Schema!J24="","",Schema!J24)</f>
        <v/>
      </c>
      <c r="M11" t="str">
        <f>IF(Schema!K24="","",Schema!K24)</f>
        <v/>
      </c>
      <c r="N11" t="str">
        <f>IF(Schema!L24="","",Schema!L24)</f>
        <v/>
      </c>
      <c r="O11" t="str">
        <f>IF(Schema!N24="","",Schema!N24)</f>
        <v>V</v>
      </c>
    </row>
    <row r="12" spans="1:15" x14ac:dyDescent="0.2">
      <c r="A12" t="str">
        <f>Schema!A25&amp;Schema!B25&amp;Schema!C25&amp;Schema!D25</f>
        <v>MNDGP</v>
      </c>
      <c r="B12" t="str">
        <f t="shared" si="6"/>
        <v>AL</v>
      </c>
      <c r="C12" s="52">
        <f>IF(A12="","",IF(LEN(Schema!A25)=2,1,IF(LEN(Schema!B25)=2,10,IF(LEN(Schema!C25)=2,100,0))))</f>
        <v>0</v>
      </c>
      <c r="D12" s="52">
        <f t="shared" si="7"/>
        <v>1</v>
      </c>
      <c r="E12" s="52">
        <f>IF(A12="","",SUM(Tabel2[[#This Row],[I1]:[I2]]))</f>
        <v>1</v>
      </c>
      <c r="F12" s="53" t="str">
        <f t="shared" si="8"/>
        <v>AL</v>
      </c>
      <c r="G12" s="53" t="str">
        <f t="shared" si="9"/>
        <v/>
      </c>
      <c r="H12" s="53" t="str">
        <f t="shared" si="10"/>
        <v/>
      </c>
      <c r="I12" s="53" t="str">
        <f t="shared" si="11"/>
        <v>AL</v>
      </c>
      <c r="J12" t="str">
        <f>IF(C12="","",IF(LEN(Tabel2[[#This Row],[Entiteit of attribuut]])=2,"",Tabel2[[#This Row],[Entiteit]]&amp;"_"&amp;Tabel2[[#This Row],[Entiteit of attribuut]]))</f>
        <v>AL_MNDGP</v>
      </c>
      <c r="K12" t="str">
        <f>IF(Schema!I25="","",Schema!I25)</f>
        <v/>
      </c>
      <c r="L12" t="str">
        <f>IF(Schema!J25="","",Schema!J25)</f>
        <v/>
      </c>
      <c r="M12" t="str">
        <f>IF(Schema!K25="","",Schema!K25)</f>
        <v/>
      </c>
      <c r="N12" t="str">
        <f>IF(Schema!L25="","",Schema!L25)</f>
        <v/>
      </c>
      <c r="O12" t="str">
        <f>IF(Schema!N25="","",Schema!N25)</f>
        <v>O</v>
      </c>
    </row>
    <row r="13" spans="1:15" x14ac:dyDescent="0.2">
      <c r="A13" t="str">
        <f>Schema!A26&amp;Schema!B26&amp;Schema!C26&amp;Schema!D26</f>
        <v>VERSIEV</v>
      </c>
      <c r="B13" t="str">
        <f t="shared" si="6"/>
        <v>AL</v>
      </c>
      <c r="C13" s="52">
        <f>IF(A13="","",IF(LEN(Schema!A26)=2,1,IF(LEN(Schema!B26)=2,10,IF(LEN(Schema!C26)=2,100,0))))</f>
        <v>0</v>
      </c>
      <c r="D13" s="52">
        <f t="shared" si="7"/>
        <v>1</v>
      </c>
      <c r="E13" s="52">
        <f>IF(A13="","",SUM(Tabel2[[#This Row],[I1]:[I2]]))</f>
        <v>1</v>
      </c>
      <c r="F13" s="53" t="str">
        <f t="shared" si="8"/>
        <v>AL</v>
      </c>
      <c r="G13" s="53" t="str">
        <f t="shared" si="9"/>
        <v/>
      </c>
      <c r="H13" s="53" t="str">
        <f t="shared" si="10"/>
        <v/>
      </c>
      <c r="I13" s="53" t="str">
        <f t="shared" si="11"/>
        <v>AL</v>
      </c>
      <c r="J13" t="str">
        <f>IF(C13="","",IF(LEN(Tabel2[[#This Row],[Entiteit of attribuut]])=2,"",Tabel2[[#This Row],[Entiteit]]&amp;"_"&amp;Tabel2[[#This Row],[Entiteit of attribuut]]))</f>
        <v>AL_VERSIEV</v>
      </c>
      <c r="K13" t="str">
        <f>IF(Schema!I26="","",Schema!I26)</f>
        <v/>
      </c>
      <c r="L13" t="str">
        <f>IF(Schema!J26="","",Schema!J26)</f>
        <v/>
      </c>
      <c r="M13" t="str">
        <f>IF(Schema!K26="","",Schema!K26)</f>
        <v/>
      </c>
      <c r="N13" t="str">
        <f>IF(Schema!L26="","",Schema!L26)</f>
        <v/>
      </c>
      <c r="O13" t="str">
        <f>IF(Schema!N26="","",Schema!N26)</f>
        <v>V</v>
      </c>
    </row>
    <row r="14" spans="1:15" x14ac:dyDescent="0.2">
      <c r="A14" t="str">
        <f>Schema!A27&amp;Schema!B27&amp;Schema!C27&amp;Schema!D27</f>
        <v>PK</v>
      </c>
      <c r="B14" t="str">
        <f t="shared" si="6"/>
        <v>PK</v>
      </c>
      <c r="C14" s="52">
        <f>IF(A14="","",IF(LEN(Schema!A27)=2,1,IF(LEN(Schema!B27)=2,10,IF(LEN(Schema!C27)=2,100,0))))</f>
        <v>1</v>
      </c>
      <c r="D14" s="52">
        <f t="shared" si="7"/>
        <v>1</v>
      </c>
      <c r="E14" s="52">
        <f>IF(A14="","",SUM(Tabel2[[#This Row],[I1]:[I2]]))</f>
        <v>2</v>
      </c>
      <c r="F14" s="53" t="str">
        <f t="shared" si="8"/>
        <v>PK</v>
      </c>
      <c r="G14" s="53" t="str">
        <f t="shared" si="9"/>
        <v/>
      </c>
      <c r="H14" s="53" t="str">
        <f t="shared" si="10"/>
        <v/>
      </c>
      <c r="I14" s="53" t="str">
        <f t="shared" si="11"/>
        <v>PK</v>
      </c>
      <c r="J14" t="str">
        <f>IF(C14="","",IF(LEN(Tabel2[[#This Row],[Entiteit of attribuut]])=2,"",Tabel2[[#This Row],[Entiteit]]&amp;"_"&amp;Tabel2[[#This Row],[Entiteit of attribuut]]))</f>
        <v/>
      </c>
      <c r="K14" t="str">
        <f>IF(Schema!I27="","",Schema!I27)</f>
        <v/>
      </c>
      <c r="L14" t="str">
        <f>IF(Schema!J27="","",Schema!J27)</f>
        <v/>
      </c>
      <c r="M14" t="str">
        <f>IF(Schema!K27="","",Schema!K27)</f>
        <v/>
      </c>
      <c r="N14" t="str">
        <f>IF(Schema!L27="","",Schema!L27)</f>
        <v/>
      </c>
      <c r="O14" t="str">
        <f>IF(Schema!N27="","",Schema!N27)</f>
        <v>O</v>
      </c>
    </row>
    <row r="15" spans="1:15" x14ac:dyDescent="0.2">
      <c r="A15" t="str">
        <f>Schema!A28&amp;Schema!B28&amp;Schema!C28&amp;Schema!D28</f>
        <v>NUMMER</v>
      </c>
      <c r="B15" t="str">
        <f t="shared" si="6"/>
        <v>PK</v>
      </c>
      <c r="C15" s="52">
        <f>IF(A15="","",IF(LEN(Schema!A28)=2,1,IF(LEN(Schema!B28)=2,10,IF(LEN(Schema!C28)=2,100,0))))</f>
        <v>0</v>
      </c>
      <c r="D15" s="52">
        <f t="shared" si="7"/>
        <v>1</v>
      </c>
      <c r="E15" s="52">
        <f>IF(A15="","",SUM(Tabel2[[#This Row],[I1]:[I2]]))</f>
        <v>1</v>
      </c>
      <c r="F15" s="53" t="str">
        <f t="shared" si="8"/>
        <v>PK</v>
      </c>
      <c r="G15" s="53" t="str">
        <f t="shared" si="9"/>
        <v/>
      </c>
      <c r="H15" s="53" t="str">
        <f t="shared" si="10"/>
        <v/>
      </c>
      <c r="I15" s="53" t="str">
        <f t="shared" si="11"/>
        <v>PK</v>
      </c>
      <c r="J15" t="str">
        <f>IF(C15="","",IF(LEN(Tabel2[[#This Row],[Entiteit of attribuut]])=2,"",Tabel2[[#This Row],[Entiteit]]&amp;"_"&amp;Tabel2[[#This Row],[Entiteit of attribuut]]))</f>
        <v>PK_NUMMER</v>
      </c>
      <c r="K15" t="str">
        <f>IF(Schema!I28="","",Schema!I28)</f>
        <v/>
      </c>
      <c r="L15" t="str">
        <f>IF(Schema!J28="","",Schema!J28)</f>
        <v/>
      </c>
      <c r="M15" t="str">
        <f>IF(Schema!K28="","",Schema!K28)</f>
        <v/>
      </c>
      <c r="N15" t="str">
        <f>IF(Schema!L28="","",Schema!L28)</f>
        <v/>
      </c>
      <c r="O15" t="str">
        <f>IF(Schema!N28="","",Schema!N28)</f>
        <v>V</v>
      </c>
    </row>
    <row r="16" spans="1:15" x14ac:dyDescent="0.2">
      <c r="A16" t="str">
        <f>Schema!A29&amp;Schema!B29&amp;Schema!C29&amp;Schema!D29</f>
        <v>RC</v>
      </c>
      <c r="B16" t="str">
        <f t="shared" si="6"/>
        <v>RC</v>
      </c>
      <c r="C16" s="52">
        <f>IF(A16="","",IF(LEN(Schema!A29)=2,1,IF(LEN(Schema!B29)=2,10,IF(LEN(Schema!C29)=2,100,0))))</f>
        <v>1</v>
      </c>
      <c r="D16" s="52">
        <f t="shared" si="7"/>
        <v>1</v>
      </c>
      <c r="E16" s="52">
        <f>IF(A16="","",SUM(Tabel2[[#This Row],[I1]:[I2]]))</f>
        <v>2</v>
      </c>
      <c r="F16" s="53" t="str">
        <f t="shared" si="8"/>
        <v>RC</v>
      </c>
      <c r="G16" s="53" t="str">
        <f t="shared" si="9"/>
        <v/>
      </c>
      <c r="H16" s="53" t="str">
        <f t="shared" si="10"/>
        <v/>
      </c>
      <c r="I16" s="53" t="str">
        <f t="shared" si="11"/>
        <v>RC</v>
      </c>
      <c r="J16" t="str">
        <f>IF(C16="","",IF(LEN(Tabel2[[#This Row],[Entiteit of attribuut]])=2,"",Tabel2[[#This Row],[Entiteit]]&amp;"_"&amp;Tabel2[[#This Row],[Entiteit of attribuut]]))</f>
        <v/>
      </c>
      <c r="K16" t="str">
        <f>IF(Schema!I29="","",Schema!I29)</f>
        <v/>
      </c>
      <c r="L16" t="str">
        <f>IF(Schema!J29="","",Schema!J29)</f>
        <v/>
      </c>
      <c r="M16" t="str">
        <f>IF(Schema!K29="","",Schema!K29)</f>
        <v/>
      </c>
      <c r="N16" t="str">
        <f>IF(Schema!L29="","",Schema!L29)</f>
        <v/>
      </c>
      <c r="O16" t="str">
        <f>IF(Schema!N29="","",Schema!N29)</f>
        <v>O</v>
      </c>
    </row>
    <row r="17" spans="1:15" x14ac:dyDescent="0.2">
      <c r="A17" t="str">
        <f>Schema!A30&amp;Schema!B30&amp;Schema!C30&amp;Schema!D30</f>
        <v>NUMMER</v>
      </c>
      <c r="B17" t="str">
        <f t="shared" si="6"/>
        <v>RC</v>
      </c>
      <c r="C17" s="52">
        <f>IF(A17="","",IF(LEN(Schema!A30)=2,1,IF(LEN(Schema!B30)=2,10,IF(LEN(Schema!C30)=2,100,0))))</f>
        <v>0</v>
      </c>
      <c r="D17" s="52">
        <f t="shared" si="7"/>
        <v>1</v>
      </c>
      <c r="E17" s="52">
        <f>IF(A17="","",SUM(Tabel2[[#This Row],[I1]:[I2]]))</f>
        <v>1</v>
      </c>
      <c r="F17" s="53" t="str">
        <f t="shared" si="8"/>
        <v>RC</v>
      </c>
      <c r="G17" s="53" t="str">
        <f t="shared" si="9"/>
        <v/>
      </c>
      <c r="H17" s="53" t="str">
        <f t="shared" si="10"/>
        <v/>
      </c>
      <c r="I17" s="53" t="str">
        <f t="shared" si="11"/>
        <v>RC</v>
      </c>
      <c r="J17" t="str">
        <f>IF(C17="","",IF(LEN(Tabel2[[#This Row],[Entiteit of attribuut]])=2,"",Tabel2[[#This Row],[Entiteit]]&amp;"_"&amp;Tabel2[[#This Row],[Entiteit of attribuut]]))</f>
        <v>RC_NUMMER</v>
      </c>
      <c r="K17" t="str">
        <f>IF(Schema!I30="","",Schema!I30)</f>
        <v/>
      </c>
      <c r="L17" t="str">
        <f>IF(Schema!J30="","",Schema!J30)</f>
        <v/>
      </c>
      <c r="M17" t="str">
        <f>IF(Schema!K30="","",Schema!K30)</f>
        <v/>
      </c>
      <c r="N17" t="str">
        <f>IF(Schema!L30="","",Schema!L30)</f>
        <v/>
      </c>
      <c r="O17" t="str">
        <f>IF(Schema!N30="","",Schema!N30)</f>
        <v>V</v>
      </c>
    </row>
    <row r="18" spans="1:15" x14ac:dyDescent="0.2">
      <c r="A18" t="str">
        <f>Schema!A31&amp;Schema!B31&amp;Schema!C31&amp;Schema!D31</f>
        <v>PP</v>
      </c>
      <c r="B18" t="str">
        <f t="shared" si="6"/>
        <v>PP</v>
      </c>
      <c r="C18" s="52">
        <f>IF(A18="","",IF(LEN(Schema!A31)=2,1,IF(LEN(Schema!B31)=2,10,IF(LEN(Schema!C31)=2,100,0))))</f>
        <v>1</v>
      </c>
      <c r="D18" s="52">
        <f t="shared" si="7"/>
        <v>1</v>
      </c>
      <c r="E18" s="52">
        <f>IF(A18="","",SUM(Tabel2[[#This Row],[I1]:[I2]]))</f>
        <v>2</v>
      </c>
      <c r="F18" s="53" t="str">
        <f t="shared" si="8"/>
        <v>PP</v>
      </c>
      <c r="G18" s="53" t="str">
        <f t="shared" si="9"/>
        <v/>
      </c>
      <c r="H18" s="53" t="str">
        <f t="shared" si="10"/>
        <v/>
      </c>
      <c r="I18" s="53" t="str">
        <f t="shared" si="11"/>
        <v>PP</v>
      </c>
      <c r="J18" t="str">
        <f>IF(C18="","",IF(LEN(Tabel2[[#This Row],[Entiteit of attribuut]])=2,"",Tabel2[[#This Row],[Entiteit]]&amp;"_"&amp;Tabel2[[#This Row],[Entiteit of attribuut]]))</f>
        <v/>
      </c>
      <c r="K18" t="str">
        <f>IF(Schema!I31="","",Schema!I31)</f>
        <v/>
      </c>
      <c r="L18" t="str">
        <f>IF(Schema!J31="","",Schema!J31)</f>
        <v/>
      </c>
      <c r="M18" t="str">
        <f>IF(Schema!K31="","",Schema!K31)</f>
        <v/>
      </c>
      <c r="N18" t="str">
        <f>IF(Schema!L31="","",Schema!L31)</f>
        <v/>
      </c>
      <c r="O18" t="str">
        <f>IF(Schema!N31="","",Schema!N31)</f>
        <v>V</v>
      </c>
    </row>
    <row r="19" spans="1:15" x14ac:dyDescent="0.2">
      <c r="A19" t="str">
        <f>Schema!A32&amp;Schema!B32&amp;Schema!C32&amp;Schema!D32</f>
        <v>ADEFVRS</v>
      </c>
      <c r="B19" t="str">
        <f t="shared" si="6"/>
        <v>PP</v>
      </c>
      <c r="C19" s="52">
        <f>IF(A19="","",IF(LEN(Schema!A32)=2,1,IF(LEN(Schema!B32)=2,10,IF(LEN(Schema!C32)=2,100,0))))</f>
        <v>0</v>
      </c>
      <c r="D19" s="52">
        <f t="shared" si="7"/>
        <v>1</v>
      </c>
      <c r="E19" s="52">
        <f>IF(A19="","",SUM(Tabel2[[#This Row],[I1]:[I2]]))</f>
        <v>1</v>
      </c>
      <c r="F19" s="53" t="str">
        <f t="shared" si="8"/>
        <v>PP</v>
      </c>
      <c r="G19" s="53" t="str">
        <f t="shared" si="9"/>
        <v/>
      </c>
      <c r="H19" s="53" t="str">
        <f t="shared" si="10"/>
        <v/>
      </c>
      <c r="I19" s="53" t="str">
        <f t="shared" si="11"/>
        <v>PP</v>
      </c>
      <c r="J19" t="str">
        <f>IF(C19="","",IF(LEN(Tabel2[[#This Row],[Entiteit of attribuut]])=2,"",Tabel2[[#This Row],[Entiteit]]&amp;"_"&amp;Tabel2[[#This Row],[Entiteit of attribuut]]))</f>
        <v>PP_ADEFVRS</v>
      </c>
      <c r="K19" t="str">
        <f>IF(Schema!I32="","",Schema!I32)</f>
        <v/>
      </c>
      <c r="L19" t="str">
        <f>IF(Schema!J32="","",Schema!J32)</f>
        <v/>
      </c>
      <c r="M19" t="str">
        <f>IF(Schema!K32="","",Schema!K32)</f>
        <v/>
      </c>
      <c r="N19" t="str">
        <f>IF(Schema!L32="","",Schema!L32)</f>
        <v/>
      </c>
      <c r="O19" t="str">
        <f>IF(Schema!N32="","",Schema!N32)</f>
        <v>O</v>
      </c>
    </row>
    <row r="20" spans="1:15" x14ac:dyDescent="0.2">
      <c r="A20" t="str">
        <f>Schema!A33&amp;Schema!B33&amp;Schema!C33&amp;Schema!D33</f>
        <v>AFDDEFN</v>
      </c>
      <c r="B20" t="str">
        <f t="shared" si="6"/>
        <v>PP</v>
      </c>
      <c r="C20" s="52">
        <f>IF(A20="","",IF(LEN(Schema!A33)=2,1,IF(LEN(Schema!B33)=2,10,IF(LEN(Schema!C33)=2,100,0))))</f>
        <v>0</v>
      </c>
      <c r="D20" s="52">
        <f t="shared" si="7"/>
        <v>1</v>
      </c>
      <c r="E20" s="52">
        <f>IF(A20="","",SUM(Tabel2[[#This Row],[I1]:[I2]]))</f>
        <v>1</v>
      </c>
      <c r="F20" s="53" t="str">
        <f t="shared" si="8"/>
        <v>PP</v>
      </c>
      <c r="G20" s="53" t="str">
        <f t="shared" si="9"/>
        <v/>
      </c>
      <c r="H20" s="53" t="str">
        <f t="shared" si="10"/>
        <v/>
      </c>
      <c r="I20" s="53" t="str">
        <f t="shared" si="11"/>
        <v>PP</v>
      </c>
      <c r="J20" t="str">
        <f>IF(C20="","",IF(LEN(Tabel2[[#This Row],[Entiteit of attribuut]])=2,"",Tabel2[[#This Row],[Entiteit]]&amp;"_"&amp;Tabel2[[#This Row],[Entiteit of attribuut]]))</f>
        <v>PP_AFDDEFN</v>
      </c>
      <c r="K20" t="str">
        <f>IF(Schema!I33="","",Schema!I33)</f>
        <v/>
      </c>
      <c r="L20" t="str">
        <f>IF(Schema!J33="","",Schema!J33)</f>
        <v/>
      </c>
      <c r="M20" t="str">
        <f>IF(Schema!K33="","",Schema!K33)</f>
        <v/>
      </c>
      <c r="N20" t="str">
        <f>IF(Schema!L33="","",Schema!L33)</f>
        <v/>
      </c>
      <c r="O20" t="str">
        <f>IF(Schema!N33="","",Schema!N33)</f>
        <v>O</v>
      </c>
    </row>
    <row r="21" spans="1:15" x14ac:dyDescent="0.2">
      <c r="A21" t="str">
        <f>Schema!A34&amp;Schema!B34&amp;Schema!C34&amp;Schema!D34</f>
        <v>BETTERM</v>
      </c>
      <c r="B21" t="str">
        <f t="shared" si="6"/>
        <v>PP</v>
      </c>
      <c r="C21" s="52">
        <f>IF(A21="","",IF(LEN(Schema!A34)=2,1,IF(LEN(Schema!B34)=2,10,IF(LEN(Schema!C34)=2,100,0))))</f>
        <v>0</v>
      </c>
      <c r="D21" s="52">
        <f t="shared" si="7"/>
        <v>1</v>
      </c>
      <c r="E21" s="52">
        <f>IF(A21="","",SUM(Tabel2[[#This Row],[I1]:[I2]]))</f>
        <v>1</v>
      </c>
      <c r="F21" s="53" t="str">
        <f t="shared" si="8"/>
        <v>PP</v>
      </c>
      <c r="G21" s="53" t="str">
        <f t="shared" si="9"/>
        <v/>
      </c>
      <c r="H21" s="53" t="str">
        <f t="shared" si="10"/>
        <v/>
      </c>
      <c r="I21" s="53" t="str">
        <f t="shared" si="11"/>
        <v>PP</v>
      </c>
      <c r="J21" t="str">
        <f>IF(C21="","",IF(LEN(Tabel2[[#This Row],[Entiteit of attribuut]])=2,"",Tabel2[[#This Row],[Entiteit]]&amp;"_"&amp;Tabel2[[#This Row],[Entiteit of attribuut]]))</f>
        <v>PP_BETTERM</v>
      </c>
      <c r="K21" t="str">
        <f>IF(Schema!I34="","",Schema!I34)</f>
        <v/>
      </c>
      <c r="L21" t="str">
        <f>IF(Schema!J34="","",Schema!J34)</f>
        <v/>
      </c>
      <c r="M21" t="str">
        <f>IF(Schema!K34="","",Schema!K34)</f>
        <v/>
      </c>
      <c r="N21" t="str">
        <f>IF(Schema!L34="","",Schema!L34)</f>
        <v/>
      </c>
      <c r="O21" t="str">
        <f>IF(Schema!N34="","",Schema!N34)</f>
        <v>O</v>
      </c>
    </row>
    <row r="22" spans="1:15" x14ac:dyDescent="0.2">
      <c r="A22" t="str">
        <f>Schema!A35&amp;Schema!B35&amp;Schema!C35&amp;Schema!D35</f>
        <v>BRANCHE</v>
      </c>
      <c r="B22" t="str">
        <f t="shared" si="6"/>
        <v>PP</v>
      </c>
      <c r="C22" s="52">
        <f>IF(A22="","",IF(LEN(Schema!A35)=2,1,IF(LEN(Schema!B35)=2,10,IF(LEN(Schema!C35)=2,100,0))))</f>
        <v>0</v>
      </c>
      <c r="D22" s="52">
        <f t="shared" si="7"/>
        <v>1</v>
      </c>
      <c r="E22" s="52">
        <f>IF(A22="","",SUM(Tabel2[[#This Row],[I1]:[I2]]))</f>
        <v>1</v>
      </c>
      <c r="F22" s="53" t="str">
        <f t="shared" si="8"/>
        <v>PP</v>
      </c>
      <c r="G22" s="53" t="str">
        <f t="shared" si="9"/>
        <v/>
      </c>
      <c r="H22" s="53" t="str">
        <f t="shared" si="10"/>
        <v/>
      </c>
      <c r="I22" s="53" t="str">
        <f t="shared" si="11"/>
        <v>PP</v>
      </c>
      <c r="J22" t="str">
        <f>IF(C22="","",IF(LEN(Tabel2[[#This Row],[Entiteit of attribuut]])=2,"",Tabel2[[#This Row],[Entiteit]]&amp;"_"&amp;Tabel2[[#This Row],[Entiteit of attribuut]]))</f>
        <v>PP_BRANCHE</v>
      </c>
      <c r="K22" t="str">
        <f>IF(Schema!I35="","",Schema!I35)</f>
        <v/>
      </c>
      <c r="L22" t="str">
        <f>IF(Schema!J35="","",Schema!J35)</f>
        <v/>
      </c>
      <c r="M22" t="str">
        <f>IF(Schema!K35="","",Schema!K35)</f>
        <v/>
      </c>
      <c r="N22" t="str">
        <f>IF(Schema!L35="","",Schema!L35)</f>
        <v/>
      </c>
      <c r="O22" t="str">
        <f>IF(Schema!N35="","",Schema!N35)</f>
        <v>O</v>
      </c>
    </row>
    <row r="23" spans="1:15" x14ac:dyDescent="0.2">
      <c r="A23" t="str">
        <f>Schema!A36&amp;Schema!B36&amp;Schema!C36&amp;Schema!D36</f>
        <v>CDUUMND</v>
      </c>
      <c r="B23" t="str">
        <f t="shared" si="6"/>
        <v>PP</v>
      </c>
      <c r="C23" s="52">
        <f>IF(A23="","",IF(LEN(Schema!A36)=2,1,IF(LEN(Schema!B36)=2,10,IF(LEN(Schema!C36)=2,100,0))))</f>
        <v>0</v>
      </c>
      <c r="D23" s="52">
        <f t="shared" si="7"/>
        <v>1</v>
      </c>
      <c r="E23" s="52">
        <f>IF(A23="","",SUM(Tabel2[[#This Row],[I1]:[I2]]))</f>
        <v>1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>PP_CDUUMND</v>
      </c>
      <c r="K23" t="str">
        <f>IF(Schema!I36="","",Schema!I36)</f>
        <v/>
      </c>
      <c r="L23" t="str">
        <f>IF(Schema!J36="","",Schema!J36)</f>
        <v/>
      </c>
      <c r="M23" t="str">
        <f>IF(Schema!K36="","",Schema!K36)</f>
        <v/>
      </c>
      <c r="N23" t="str">
        <f>IF(Schema!L36="","",Schema!L36)</f>
        <v/>
      </c>
      <c r="O23" t="str">
        <f>IF(Schema!N36="","",Schema!N36)</f>
        <v>O</v>
      </c>
    </row>
    <row r="24" spans="1:15" x14ac:dyDescent="0.2">
      <c r="A24" t="str">
        <f>Schema!A37&amp;Schema!B37&amp;Schema!C37&amp;Schema!D37</f>
        <v>COASSJN</v>
      </c>
      <c r="B24" t="str">
        <f t="shared" si="6"/>
        <v>PP</v>
      </c>
      <c r="C24" s="52">
        <f>IF(A24="","",IF(LEN(Schema!A37)=2,1,IF(LEN(Schema!B37)=2,10,IF(LEN(Schema!C37)=2,100,0))))</f>
        <v>0</v>
      </c>
      <c r="D24" s="52">
        <f t="shared" si="7"/>
        <v>1</v>
      </c>
      <c r="E24" s="52">
        <f>IF(A24="","",SUM(Tabel2[[#This Row],[I1]:[I2]]))</f>
        <v>1</v>
      </c>
      <c r="F24" s="53" t="str">
        <f t="shared" si="8"/>
        <v>PP</v>
      </c>
      <c r="G24" s="53" t="str">
        <f t="shared" si="9"/>
        <v/>
      </c>
      <c r="H24" s="53" t="str">
        <f t="shared" si="10"/>
        <v/>
      </c>
      <c r="I24" s="53" t="str">
        <f t="shared" si="11"/>
        <v>PP</v>
      </c>
      <c r="J24" t="str">
        <f>IF(C24="","",IF(LEN(Tabel2[[#This Row],[Entiteit of attribuut]])=2,"",Tabel2[[#This Row],[Entiteit]]&amp;"_"&amp;Tabel2[[#This Row],[Entiteit of attribuut]]))</f>
        <v>PP_COASSJN</v>
      </c>
      <c r="K24" t="str">
        <f>IF(Schema!I37="","",Schema!I37)</f>
        <v/>
      </c>
      <c r="L24" t="str">
        <f>IF(Schema!J37="","",Schema!J37)</f>
        <v/>
      </c>
      <c r="M24" t="str">
        <f>IF(Schema!K37="","",Schema!K37)</f>
        <v/>
      </c>
      <c r="N24" t="str">
        <f>IF(Schema!L37="","",Schema!L37)</f>
        <v/>
      </c>
      <c r="O24" t="str">
        <f>IF(Schema!N37="","",Schema!N37)</f>
        <v>O</v>
      </c>
    </row>
    <row r="25" spans="1:15" x14ac:dyDescent="0.2">
      <c r="A25" t="str">
        <f>Schema!A38&amp;Schema!B38&amp;Schema!C38&amp;Schema!D38</f>
        <v>ENDDATC</v>
      </c>
      <c r="B25" t="str">
        <f t="shared" si="6"/>
        <v>PP</v>
      </c>
      <c r="C25" s="52">
        <f>IF(A25="","",IF(LEN(Schema!A38)=2,1,IF(LEN(Schema!B38)=2,10,IF(LEN(Schema!C38)=2,100,0))))</f>
        <v>0</v>
      </c>
      <c r="D25" s="52">
        <f t="shared" si="7"/>
        <v>1</v>
      </c>
      <c r="E25" s="52">
        <f>IF(A25="","",SUM(Tabel2[[#This Row],[I1]:[I2]]))</f>
        <v>1</v>
      </c>
      <c r="F25" s="53" t="str">
        <f t="shared" si="8"/>
        <v>PP</v>
      </c>
      <c r="G25" s="53" t="str">
        <f t="shared" si="9"/>
        <v/>
      </c>
      <c r="H25" s="53" t="str">
        <f t="shared" si="10"/>
        <v/>
      </c>
      <c r="I25" s="53" t="str">
        <f t="shared" si="11"/>
        <v>PP</v>
      </c>
      <c r="J25" t="str">
        <f>IF(C25="","",IF(LEN(Tabel2[[#This Row],[Entiteit of attribuut]])=2,"",Tabel2[[#This Row],[Entiteit]]&amp;"_"&amp;Tabel2[[#This Row],[Entiteit of attribuut]]))</f>
        <v>PP_ENDDATC</v>
      </c>
      <c r="K25" t="str">
        <f>IF(Schema!I38="","",Schema!I38)</f>
        <v/>
      </c>
      <c r="L25" t="str">
        <f>IF(Schema!J38="","",Schema!J38)</f>
        <v/>
      </c>
      <c r="M25" t="str">
        <f>IF(Schema!K38="","",Schema!K38)</f>
        <v/>
      </c>
      <c r="N25" t="str">
        <f>IF(Schema!L38="","",Schema!L38)</f>
        <v/>
      </c>
      <c r="O25" t="str">
        <f>IF(Schema!N38="","",Schema!N38)</f>
        <v>O</v>
      </c>
    </row>
    <row r="26" spans="1:15" x14ac:dyDescent="0.2">
      <c r="A26" t="str">
        <f>Schema!A39&amp;Schema!B39&amp;Schema!C39&amp;Schema!D39</f>
        <v>EXPDAT</v>
      </c>
      <c r="B26" t="str">
        <f t="shared" si="6"/>
        <v>PP</v>
      </c>
      <c r="C26" s="52">
        <f>IF(A26="","",IF(LEN(Schema!A39)=2,1,IF(LEN(Schema!B39)=2,10,IF(LEN(Schema!C39)=2,100,0))))</f>
        <v>0</v>
      </c>
      <c r="D26" s="52">
        <f t="shared" si="7"/>
        <v>1</v>
      </c>
      <c r="E26" s="52">
        <f>IF(A26="","",SUM(Tabel2[[#This Row],[I1]:[I2]]))</f>
        <v>1</v>
      </c>
      <c r="F26" s="53" t="str">
        <f t="shared" si="8"/>
        <v>PP</v>
      </c>
      <c r="G26" s="53" t="str">
        <f t="shared" si="9"/>
        <v/>
      </c>
      <c r="H26" s="53" t="str">
        <f t="shared" si="10"/>
        <v/>
      </c>
      <c r="I26" s="53" t="str">
        <f t="shared" si="11"/>
        <v>PP</v>
      </c>
      <c r="J26" t="str">
        <f>IF(C26="","",IF(LEN(Tabel2[[#This Row],[Entiteit of attribuut]])=2,"",Tabel2[[#This Row],[Entiteit]]&amp;"_"&amp;Tabel2[[#This Row],[Entiteit of attribuut]]))</f>
        <v>PP_EXPDAT</v>
      </c>
      <c r="K26" t="str">
        <f>IF(Schema!I39="","",Schema!I39)</f>
        <v/>
      </c>
      <c r="L26" t="str">
        <f>IF(Schema!J39="","",Schema!J39)</f>
        <v/>
      </c>
      <c r="M26" t="str">
        <f>IF(Schema!K39="","",Schema!K39)</f>
        <v/>
      </c>
      <c r="N26" t="str">
        <f>IF(Schema!L39="","",Schema!L39)</f>
        <v/>
      </c>
      <c r="O26" t="str">
        <f>IF(Schema!N39="","",Schema!N39)</f>
        <v>O</v>
      </c>
    </row>
    <row r="27" spans="1:15" x14ac:dyDescent="0.2">
      <c r="A27" t="str">
        <f>Schema!A40&amp;Schema!B40&amp;Schema!C40&amp;Schema!D40</f>
        <v>GABRA</v>
      </c>
      <c r="B27" t="str">
        <f t="shared" si="6"/>
        <v>PP</v>
      </c>
      <c r="C27" s="52">
        <f>IF(A27="","",IF(LEN(Schema!A40)=2,1,IF(LEN(Schema!B40)=2,10,IF(LEN(Schema!C40)=2,100,0))))</f>
        <v>0</v>
      </c>
      <c r="D27" s="52">
        <f t="shared" si="7"/>
        <v>1</v>
      </c>
      <c r="E27" s="52">
        <f>IF(A27="","",SUM(Tabel2[[#This Row],[I1]:[I2]]))</f>
        <v>1</v>
      </c>
      <c r="F27" s="53" t="str">
        <f t="shared" si="8"/>
        <v>PP</v>
      </c>
      <c r="G27" s="53" t="str">
        <f t="shared" si="9"/>
        <v/>
      </c>
      <c r="H27" s="53" t="str">
        <f t="shared" si="10"/>
        <v/>
      </c>
      <c r="I27" s="53" t="str">
        <f t="shared" si="11"/>
        <v>PP</v>
      </c>
      <c r="J27" t="str">
        <f>IF(C27="","",IF(LEN(Tabel2[[#This Row],[Entiteit of attribuut]])=2,"",Tabel2[[#This Row],[Entiteit]]&amp;"_"&amp;Tabel2[[#This Row],[Entiteit of attribuut]]))</f>
        <v>PP_GABRA</v>
      </c>
      <c r="K27" t="str">
        <f>IF(Schema!I40="","",Schema!I40)</f>
        <v/>
      </c>
      <c r="L27" t="str">
        <f>IF(Schema!J40="","",Schema!J40)</f>
        <v/>
      </c>
      <c r="M27" t="str">
        <f>IF(Schema!K40="","",Schema!K40)</f>
        <v/>
      </c>
      <c r="N27" t="str">
        <f>IF(Schema!L40="","",Schema!L40)</f>
        <v/>
      </c>
      <c r="O27" t="str">
        <f>IF(Schema!N40="","",Schema!N40)</f>
        <v>O</v>
      </c>
    </row>
    <row r="28" spans="1:15" x14ac:dyDescent="0.2">
      <c r="A28" t="str">
        <f>Schema!A41&amp;Schema!B41&amp;Schema!C41&amp;Schema!D41</f>
        <v>GABRAO</v>
      </c>
      <c r="B28" t="str">
        <f t="shared" si="6"/>
        <v>PP</v>
      </c>
      <c r="C28" s="52">
        <f>IF(A28="","",IF(LEN(Schema!A41)=2,1,IF(LEN(Schema!B41)=2,10,IF(LEN(Schema!C41)=2,100,0))))</f>
        <v>0</v>
      </c>
      <c r="D28" s="52">
        <f t="shared" si="7"/>
        <v>1</v>
      </c>
      <c r="E28" s="52">
        <f>IF(A28="","",SUM(Tabel2[[#This Row],[I1]:[I2]]))</f>
        <v>1</v>
      </c>
      <c r="F28" s="53" t="str">
        <f t="shared" si="8"/>
        <v>PP</v>
      </c>
      <c r="G28" s="53" t="str">
        <f t="shared" si="9"/>
        <v/>
      </c>
      <c r="H28" s="53" t="str">
        <f t="shared" si="10"/>
        <v/>
      </c>
      <c r="I28" s="53" t="str">
        <f t="shared" si="11"/>
        <v>PP</v>
      </c>
      <c r="J28" t="str">
        <f>IF(C28="","",IF(LEN(Tabel2[[#This Row],[Entiteit of attribuut]])=2,"",Tabel2[[#This Row],[Entiteit]]&amp;"_"&amp;Tabel2[[#This Row],[Entiteit of attribuut]]))</f>
        <v>PP_GABRAO</v>
      </c>
      <c r="K28" t="str">
        <f>IF(Schema!I41="","",Schema!I41)</f>
        <v/>
      </c>
      <c r="L28" t="str">
        <f>IF(Schema!J41="","",Schema!J41)</f>
        <v/>
      </c>
      <c r="M28" t="str">
        <f>IF(Schema!K41="","",Schema!K41)</f>
        <v/>
      </c>
      <c r="N28" t="str">
        <f>IF(Schema!L41="","",Schema!L41)</f>
        <v/>
      </c>
      <c r="O28" t="str">
        <f>IF(Schema!N41="","",Schema!N41)</f>
        <v>O</v>
      </c>
    </row>
    <row r="29" spans="1:15" x14ac:dyDescent="0.2">
      <c r="A29" t="str">
        <f>Schema!A42&amp;Schema!B42&amp;Schema!C42&amp;Schema!D42</f>
        <v>GASBRA</v>
      </c>
      <c r="B29" t="str">
        <f t="shared" si="6"/>
        <v>PP</v>
      </c>
      <c r="C29" s="52">
        <f>IF(A29="","",IF(LEN(Schema!A42)=2,1,IF(LEN(Schema!B42)=2,10,IF(LEN(Schema!C42)=2,100,0))))</f>
        <v>0</v>
      </c>
      <c r="D29" s="52">
        <f t="shared" si="7"/>
        <v>1</v>
      </c>
      <c r="E29" s="52">
        <f>IF(A29="","",SUM(Tabel2[[#This Row],[I1]:[I2]]))</f>
        <v>1</v>
      </c>
      <c r="F29" s="53" t="str">
        <f t="shared" si="8"/>
        <v>PP</v>
      </c>
      <c r="G29" s="53" t="str">
        <f t="shared" si="9"/>
        <v/>
      </c>
      <c r="H29" s="53" t="str">
        <f t="shared" si="10"/>
        <v/>
      </c>
      <c r="I29" s="53" t="str">
        <f t="shared" si="11"/>
        <v>PP</v>
      </c>
      <c r="J29" t="str">
        <f>IF(C29="","",IF(LEN(Tabel2[[#This Row],[Entiteit of attribuut]])=2,"",Tabel2[[#This Row],[Entiteit]]&amp;"_"&amp;Tabel2[[#This Row],[Entiteit of attribuut]]))</f>
        <v>PP_GASBRA</v>
      </c>
      <c r="K29" t="str">
        <f>IF(Schema!I42="","",Schema!I42)</f>
        <v/>
      </c>
      <c r="L29" t="str">
        <f>IF(Schema!J42="","",Schema!J42)</f>
        <v/>
      </c>
      <c r="M29" t="str">
        <f>IF(Schema!K42="","",Schema!K42)</f>
        <v/>
      </c>
      <c r="N29" t="str">
        <f>IF(Schema!L42="","",Schema!L42)</f>
        <v/>
      </c>
      <c r="O29" t="str">
        <f>IF(Schema!N42="","",Schema!N42)</f>
        <v>O</v>
      </c>
    </row>
    <row r="30" spans="1:15" x14ac:dyDescent="0.2">
      <c r="A30" t="str">
        <f>Schema!A43&amp;Schema!B43&amp;Schema!C43&amp;Schema!D43</f>
        <v>GASBRAO</v>
      </c>
      <c r="B30" t="str">
        <f t="shared" si="6"/>
        <v>PP</v>
      </c>
      <c r="C30" s="52">
        <f>IF(A30="","",IF(LEN(Schema!A43)=2,1,IF(LEN(Schema!B43)=2,10,IF(LEN(Schema!C43)=2,100,0))))</f>
        <v>0</v>
      </c>
      <c r="D30" s="52">
        <f t="shared" si="7"/>
        <v>1</v>
      </c>
      <c r="E30" s="52">
        <f>IF(A30="","",SUM(Tabel2[[#This Row],[I1]:[I2]]))</f>
        <v>1</v>
      </c>
      <c r="F30" s="53" t="str">
        <f t="shared" si="8"/>
        <v>PP</v>
      </c>
      <c r="G30" s="53" t="str">
        <f t="shared" si="9"/>
        <v/>
      </c>
      <c r="H30" s="53" t="str">
        <f t="shared" si="10"/>
        <v/>
      </c>
      <c r="I30" s="53" t="str">
        <f t="shared" si="11"/>
        <v>PP</v>
      </c>
      <c r="J30" t="str">
        <f>IF(C30="","",IF(LEN(Tabel2[[#This Row],[Entiteit of attribuut]])=2,"",Tabel2[[#This Row],[Entiteit]]&amp;"_"&amp;Tabel2[[#This Row],[Entiteit of attribuut]]))</f>
        <v>PP_GASBRAO</v>
      </c>
      <c r="K30" t="str">
        <f>IF(Schema!I43="","",Schema!I43)</f>
        <v/>
      </c>
      <c r="L30" t="str">
        <f>IF(Schema!J43="","",Schema!J43)</f>
        <v/>
      </c>
      <c r="M30" t="str">
        <f>IF(Schema!K43="","",Schema!K43)</f>
        <v/>
      </c>
      <c r="N30" t="str">
        <f>IF(Schema!L43="","",Schema!L43)</f>
        <v/>
      </c>
      <c r="O30" t="str">
        <f>IF(Schema!N43="","",Schema!N43)</f>
        <v>O</v>
      </c>
    </row>
    <row r="31" spans="1:15" x14ac:dyDescent="0.2">
      <c r="A31" t="str">
        <f>Schema!A44&amp;Schema!B44&amp;Schema!C44&amp;Schema!D44</f>
        <v>GRNDPRM</v>
      </c>
      <c r="B31" t="str">
        <f t="shared" si="6"/>
        <v>PP</v>
      </c>
      <c r="C31" s="52">
        <f>IF(A31="","",IF(LEN(Schema!A44)=2,1,IF(LEN(Schema!B44)=2,10,IF(LEN(Schema!C44)=2,100,0))))</f>
        <v>0</v>
      </c>
      <c r="D31" s="52">
        <f t="shared" si="7"/>
        <v>1</v>
      </c>
      <c r="E31" s="52">
        <f>IF(A31="","",SUM(Tabel2[[#This Row],[I1]:[I2]]))</f>
        <v>1</v>
      </c>
      <c r="F31" s="53" t="str">
        <f t="shared" si="8"/>
        <v>PP</v>
      </c>
      <c r="G31" s="53" t="str">
        <f t="shared" si="9"/>
        <v/>
      </c>
      <c r="H31" s="53" t="str">
        <f t="shared" si="10"/>
        <v/>
      </c>
      <c r="I31" s="53" t="str">
        <f t="shared" si="11"/>
        <v>PP</v>
      </c>
      <c r="J31" t="str">
        <f>IF(C31="","",IF(LEN(Tabel2[[#This Row],[Entiteit of attribuut]])=2,"",Tabel2[[#This Row],[Entiteit]]&amp;"_"&amp;Tabel2[[#This Row],[Entiteit of attribuut]]))</f>
        <v>PP_GRNDPRM</v>
      </c>
      <c r="K31" t="str">
        <f>IF(Schema!I44="","",Schema!I44)</f>
        <v/>
      </c>
      <c r="L31" t="str">
        <f>IF(Schema!J44="","",Schema!J44)</f>
        <v/>
      </c>
      <c r="M31" t="str">
        <f>IF(Schema!K44="","",Schema!K44)</f>
        <v/>
      </c>
      <c r="N31" t="str">
        <f>IF(Schema!L44="","",Schema!L44)</f>
        <v/>
      </c>
      <c r="O31" t="str">
        <f>IF(Schema!N44="","",Schema!N44)</f>
        <v>V</v>
      </c>
    </row>
    <row r="32" spans="1:15" x14ac:dyDescent="0.2">
      <c r="A32" t="str">
        <f>Schema!A45&amp;Schema!B45&amp;Schema!C45&amp;Schema!D45</f>
        <v>HVVDAT</v>
      </c>
      <c r="B32" t="str">
        <f t="shared" si="6"/>
        <v>PP</v>
      </c>
      <c r="C32" s="52">
        <f>IF(A32="","",IF(LEN(Schema!A45)=2,1,IF(LEN(Schema!B45)=2,10,IF(LEN(Schema!C45)=2,100,0))))</f>
        <v>0</v>
      </c>
      <c r="D32" s="52">
        <f t="shared" si="7"/>
        <v>1</v>
      </c>
      <c r="E32" s="52">
        <f>IF(A32="","",SUM(Tabel2[[#This Row],[I1]:[I2]]))</f>
        <v>1</v>
      </c>
      <c r="F32" s="53" t="str">
        <f t="shared" si="8"/>
        <v>PP</v>
      </c>
      <c r="G32" s="53" t="str">
        <f t="shared" si="9"/>
        <v/>
      </c>
      <c r="H32" s="53" t="str">
        <f t="shared" si="10"/>
        <v/>
      </c>
      <c r="I32" s="53" t="str">
        <f t="shared" si="11"/>
        <v>PP</v>
      </c>
      <c r="J32" t="str">
        <f>IF(C32="","",IF(LEN(Tabel2[[#This Row],[Entiteit of attribuut]])=2,"",Tabel2[[#This Row],[Entiteit]]&amp;"_"&amp;Tabel2[[#This Row],[Entiteit of attribuut]]))</f>
        <v>PP_HVVDAT</v>
      </c>
      <c r="K32" t="str">
        <f>IF(Schema!I45="","",Schema!I45)</f>
        <v/>
      </c>
      <c r="L32" t="str">
        <f>IF(Schema!J45="","",Schema!J45)</f>
        <v/>
      </c>
      <c r="M32" t="str">
        <f>IF(Schema!K45="","",Schema!K45)</f>
        <v/>
      </c>
      <c r="N32" t="str">
        <f>IF(Schema!L45="","",Schema!L45)</f>
        <v/>
      </c>
      <c r="O32" t="str">
        <f>IF(Schema!N45="","",Schema!N45)</f>
        <v>O</v>
      </c>
    </row>
    <row r="33" spans="1:15" x14ac:dyDescent="0.2">
      <c r="A33" t="str">
        <f>Schema!A46&amp;Schema!B46&amp;Schema!C46&amp;Schema!D46</f>
        <v>INGDAT</v>
      </c>
      <c r="B33" t="str">
        <f t="shared" si="6"/>
        <v>PP</v>
      </c>
      <c r="C33" s="52">
        <f>IF(A33="","",IF(LEN(Schema!A46)=2,1,IF(LEN(Schema!B46)=2,10,IF(LEN(Schema!C46)=2,100,0))))</f>
        <v>0</v>
      </c>
      <c r="D33" s="52">
        <f t="shared" si="7"/>
        <v>1</v>
      </c>
      <c r="E33" s="52">
        <f>IF(A33="","",SUM(Tabel2[[#This Row],[I1]:[I2]]))</f>
        <v>1</v>
      </c>
      <c r="F33" s="53" t="str">
        <f t="shared" si="8"/>
        <v>PP</v>
      </c>
      <c r="G33" s="53" t="str">
        <f t="shared" si="9"/>
        <v/>
      </c>
      <c r="H33" s="53" t="str">
        <f t="shared" si="10"/>
        <v/>
      </c>
      <c r="I33" s="53" t="str">
        <f t="shared" si="11"/>
        <v>PP</v>
      </c>
      <c r="J33" t="str">
        <f>IF(C33="","",IF(LEN(Tabel2[[#This Row],[Entiteit of attribuut]])=2,"",Tabel2[[#This Row],[Entiteit]]&amp;"_"&amp;Tabel2[[#This Row],[Entiteit of attribuut]]))</f>
        <v>PP_INGDAT</v>
      </c>
      <c r="K33" t="str">
        <f>IF(Schema!I46="","",Schema!I46)</f>
        <v/>
      </c>
      <c r="L33" t="str">
        <f>IF(Schema!J46="","",Schema!J46)</f>
        <v/>
      </c>
      <c r="M33" t="str">
        <f>IF(Schema!K46="","",Schema!K46)</f>
        <v/>
      </c>
      <c r="N33" t="str">
        <f>IF(Schema!L46="","",Schema!L46)</f>
        <v/>
      </c>
      <c r="O33" t="str">
        <f>IF(Schema!N46="","",Schema!N46)</f>
        <v>V</v>
      </c>
    </row>
    <row r="34" spans="1:15" x14ac:dyDescent="0.2">
      <c r="A34" t="str">
        <f>Schema!A47&amp;Schema!B47&amp;Schema!C47&amp;Schema!D47</f>
        <v>INTKEY</v>
      </c>
      <c r="B34" t="str">
        <f t="shared" si="6"/>
        <v>PP</v>
      </c>
      <c r="C34" s="52">
        <f>IF(A34="","",IF(LEN(Schema!A47)=2,1,IF(LEN(Schema!B47)=2,10,IF(LEN(Schema!C47)=2,100,0))))</f>
        <v>0</v>
      </c>
      <c r="D34" s="52">
        <f t="shared" si="7"/>
        <v>1</v>
      </c>
      <c r="E34" s="52">
        <f>IF(A34="","",SUM(Tabel2[[#This Row],[I1]:[I2]]))</f>
        <v>1</v>
      </c>
      <c r="F34" s="53" t="str">
        <f t="shared" si="8"/>
        <v>PP</v>
      </c>
      <c r="G34" s="53" t="str">
        <f t="shared" si="9"/>
        <v/>
      </c>
      <c r="H34" s="53" t="str">
        <f t="shared" si="10"/>
        <v/>
      </c>
      <c r="I34" s="53" t="str">
        <f t="shared" si="11"/>
        <v>PP</v>
      </c>
      <c r="J34" t="str">
        <f>IF(C34="","",IF(LEN(Tabel2[[#This Row],[Entiteit of attribuut]])=2,"",Tabel2[[#This Row],[Entiteit]]&amp;"_"&amp;Tabel2[[#This Row],[Entiteit of attribuut]]))</f>
        <v>PP_INTKEY</v>
      </c>
      <c r="K34" t="str">
        <f>IF(Schema!I47="","",Schema!I47)</f>
        <v/>
      </c>
      <c r="L34" t="str">
        <f>IF(Schema!J47="","",Schema!J47)</f>
        <v/>
      </c>
      <c r="M34" t="str">
        <f>IF(Schema!K47="","",Schema!K47)</f>
        <v/>
      </c>
      <c r="N34" t="str">
        <f>IF(Schema!L47="","",Schema!L47)</f>
        <v/>
      </c>
      <c r="O34" t="str">
        <f>IF(Schema!N47="","",Schema!N47)</f>
        <v>O</v>
      </c>
    </row>
    <row r="35" spans="1:15" x14ac:dyDescent="0.2">
      <c r="A35" t="str">
        <f>Schema!A48&amp;Schema!B48&amp;Schema!C48&amp;Schema!D48</f>
        <v>LWYZDAT</v>
      </c>
      <c r="B35" t="str">
        <f t="shared" si="6"/>
        <v>PP</v>
      </c>
      <c r="C35" s="52">
        <f>IF(A35="","",IF(LEN(Schema!A48)=2,1,IF(LEN(Schema!B48)=2,10,IF(LEN(Schema!C48)=2,100,0))))</f>
        <v>0</v>
      </c>
      <c r="D35" s="52">
        <f t="shared" si="7"/>
        <v>1</v>
      </c>
      <c r="E35" s="52">
        <f>IF(A35="","",SUM(Tabel2[[#This Row],[I1]:[I2]]))</f>
        <v>1</v>
      </c>
      <c r="F35" s="53" t="str">
        <f t="shared" si="8"/>
        <v>PP</v>
      </c>
      <c r="G35" s="53" t="str">
        <f t="shared" si="9"/>
        <v/>
      </c>
      <c r="H35" s="53" t="str">
        <f t="shared" si="10"/>
        <v/>
      </c>
      <c r="I35" s="53" t="str">
        <f t="shared" si="11"/>
        <v>PP</v>
      </c>
      <c r="J35" t="str">
        <f>IF(C35="","",IF(LEN(Tabel2[[#This Row],[Entiteit of attribuut]])=2,"",Tabel2[[#This Row],[Entiteit]]&amp;"_"&amp;Tabel2[[#This Row],[Entiteit of attribuut]]))</f>
        <v>PP_LWYZDAT</v>
      </c>
      <c r="K35" t="str">
        <f>IF(Schema!I48="","",Schema!I48)</f>
        <v/>
      </c>
      <c r="L35" t="str">
        <f>IF(Schema!J48="","",Schema!J48)</f>
        <v/>
      </c>
      <c r="M35" t="str">
        <f>IF(Schema!K48="","",Schema!K48)</f>
        <v/>
      </c>
      <c r="N35" t="str">
        <f>IF(Schema!L48="","",Schema!L48)</f>
        <v/>
      </c>
      <c r="O35" t="str">
        <f>IF(Schema!N48="","",Schema!N48)</f>
        <v>O</v>
      </c>
    </row>
    <row r="36" spans="1:15" x14ac:dyDescent="0.2">
      <c r="A36" t="str">
        <f>Schema!A49&amp;Schema!B49&amp;Schema!C49&amp;Schema!D49</f>
        <v>MYAAND</v>
      </c>
      <c r="B36" t="str">
        <f t="shared" si="6"/>
        <v>PP</v>
      </c>
      <c r="C36" s="52">
        <f>IF(A36="","",IF(LEN(Schema!A49)=2,1,IF(LEN(Schema!B49)=2,10,IF(LEN(Schema!C49)=2,100,0))))</f>
        <v>0</v>
      </c>
      <c r="D36" s="52">
        <f t="shared" si="7"/>
        <v>1</v>
      </c>
      <c r="E36" s="52">
        <f>IF(A36="","",SUM(Tabel2[[#This Row],[I1]:[I2]]))</f>
        <v>1</v>
      </c>
      <c r="F36" s="53" t="str">
        <f t="shared" si="8"/>
        <v>PP</v>
      </c>
      <c r="G36" s="53" t="str">
        <f t="shared" si="9"/>
        <v/>
      </c>
      <c r="H36" s="53" t="str">
        <f t="shared" si="10"/>
        <v/>
      </c>
      <c r="I36" s="53" t="str">
        <f t="shared" si="11"/>
        <v>PP</v>
      </c>
      <c r="J36" t="str">
        <f>IF(C36="","",IF(LEN(Tabel2[[#This Row],[Entiteit of attribuut]])=2,"",Tabel2[[#This Row],[Entiteit]]&amp;"_"&amp;Tabel2[[#This Row],[Entiteit of attribuut]]))</f>
        <v>PP_MYAAND</v>
      </c>
      <c r="K36" t="str">
        <f>IF(Schema!I49="","",Schema!I49)</f>
        <v/>
      </c>
      <c r="L36" t="str">
        <f>IF(Schema!J49="","",Schema!J49)</f>
        <v/>
      </c>
      <c r="M36" t="str">
        <f>IF(Schema!K49="","",Schema!K49)</f>
        <v/>
      </c>
      <c r="N36" t="str">
        <f>IF(Schema!L49="","",Schema!L49)</f>
        <v/>
      </c>
      <c r="O36" t="str">
        <f>IF(Schema!N49="","",Schema!N49)</f>
        <v>V</v>
      </c>
    </row>
    <row r="37" spans="1:15" x14ac:dyDescent="0.2">
      <c r="A37" t="str">
        <f>Schema!A50&amp;Schema!B50&amp;Schema!C50&amp;Schema!D50</f>
        <v>NJP</v>
      </c>
      <c r="B37" t="str">
        <f t="shared" si="6"/>
        <v>PP</v>
      </c>
      <c r="C37" s="52">
        <f>IF(A37="","",IF(LEN(Schema!A50)=2,1,IF(LEN(Schema!B50)=2,10,IF(LEN(Schema!C50)=2,100,0))))</f>
        <v>0</v>
      </c>
      <c r="D37" s="52">
        <f t="shared" si="7"/>
        <v>1</v>
      </c>
      <c r="E37" s="52">
        <f>IF(A37="","",SUM(Tabel2[[#This Row],[I1]:[I2]]))</f>
        <v>1</v>
      </c>
      <c r="F37" s="53" t="str">
        <f t="shared" si="8"/>
        <v>PP</v>
      </c>
      <c r="G37" s="53" t="str">
        <f t="shared" si="9"/>
        <v/>
      </c>
      <c r="H37" s="53" t="str">
        <f t="shared" si="10"/>
        <v/>
      </c>
      <c r="I37" s="53" t="str">
        <f t="shared" si="11"/>
        <v>PP</v>
      </c>
      <c r="J37" t="str">
        <f>IF(C37="","",IF(LEN(Tabel2[[#This Row],[Entiteit of attribuut]])=2,"",Tabel2[[#This Row],[Entiteit]]&amp;"_"&amp;Tabel2[[#This Row],[Entiteit of attribuut]]))</f>
        <v>PP_NJP</v>
      </c>
      <c r="K37" t="str">
        <f>IF(Schema!I50="","",Schema!I50)</f>
        <v/>
      </c>
      <c r="L37" t="str">
        <f>IF(Schema!J50="","",Schema!J50)</f>
        <v/>
      </c>
      <c r="M37" t="str">
        <f>IF(Schema!K50="","",Schema!K50)</f>
        <v/>
      </c>
      <c r="N37" t="str">
        <f>IF(Schema!L50="","",Schema!L50)</f>
        <v/>
      </c>
      <c r="O37" t="str">
        <f>IF(Schema!N50="","",Schema!N50)</f>
        <v>O</v>
      </c>
    </row>
    <row r="38" spans="1:15" x14ac:dyDescent="0.2">
      <c r="A38" t="str">
        <f>Schema!A51&amp;Schema!B51&amp;Schema!C51&amp;Schema!D51</f>
        <v>NUMMER</v>
      </c>
      <c r="B38" t="str">
        <f t="shared" si="6"/>
        <v>PP</v>
      </c>
      <c r="C38" s="52">
        <f>IF(A38="","",IF(LEN(Schema!A51)=2,1,IF(LEN(Schema!B51)=2,10,IF(LEN(Schema!C51)=2,100,0))))</f>
        <v>0</v>
      </c>
      <c r="D38" s="52">
        <f t="shared" si="7"/>
        <v>1</v>
      </c>
      <c r="E38" s="52">
        <f>IF(A38="","",SUM(Tabel2[[#This Row],[I1]:[I2]]))</f>
        <v>1</v>
      </c>
      <c r="F38" s="53" t="str">
        <f t="shared" si="8"/>
        <v>PP</v>
      </c>
      <c r="G38" s="53" t="str">
        <f t="shared" si="9"/>
        <v/>
      </c>
      <c r="H38" s="53" t="str">
        <f t="shared" si="10"/>
        <v/>
      </c>
      <c r="I38" s="53" t="str">
        <f t="shared" si="11"/>
        <v>PP</v>
      </c>
      <c r="J38" t="str">
        <f>IF(C38="","",IF(LEN(Tabel2[[#This Row],[Entiteit of attribuut]])=2,"",Tabel2[[#This Row],[Entiteit]]&amp;"_"&amp;Tabel2[[#This Row],[Entiteit of attribuut]]))</f>
        <v>PP_NUMMER</v>
      </c>
      <c r="K38" t="str">
        <f>IF(Schema!I51="","",Schema!I51)</f>
        <v/>
      </c>
      <c r="L38" t="str">
        <f>IF(Schema!J51="","",Schema!J51)</f>
        <v/>
      </c>
      <c r="M38" t="str">
        <f>IF(Schema!K51="","",Schema!K51)</f>
        <v/>
      </c>
      <c r="N38" t="str">
        <f>IF(Schema!L51="","",Schema!L51)</f>
        <v/>
      </c>
      <c r="O38" t="str">
        <f>IF(Schema!N51="","",Schema!N51)</f>
        <v>V</v>
      </c>
    </row>
    <row r="39" spans="1:15" x14ac:dyDescent="0.2">
      <c r="A39" t="str">
        <f>Schema!A52&amp;Schema!B52&amp;Schema!C52&amp;Schema!D52</f>
        <v>PRCTEKC</v>
      </c>
      <c r="B39" t="str">
        <f t="shared" si="6"/>
        <v>PP</v>
      </c>
      <c r="C39" s="52">
        <f>IF(A39="","",IF(LEN(Schema!A52)=2,1,IF(LEN(Schema!B52)=2,10,IF(LEN(Schema!C52)=2,100,0))))</f>
        <v>0</v>
      </c>
      <c r="D39" s="52">
        <f t="shared" si="7"/>
        <v>1</v>
      </c>
      <c r="E39" s="52">
        <f>IF(A39="","",SUM(Tabel2[[#This Row],[I1]:[I2]]))</f>
        <v>1</v>
      </c>
      <c r="F39" s="53" t="str">
        <f t="shared" si="8"/>
        <v>PP</v>
      </c>
      <c r="G39" s="53" t="str">
        <f t="shared" si="9"/>
        <v/>
      </c>
      <c r="H39" s="53" t="str">
        <f t="shared" si="10"/>
        <v/>
      </c>
      <c r="I39" s="53" t="str">
        <f t="shared" si="11"/>
        <v>PP</v>
      </c>
      <c r="J39" t="str">
        <f>IF(C39="","",IF(LEN(Tabel2[[#This Row],[Entiteit of attribuut]])=2,"",Tabel2[[#This Row],[Entiteit]]&amp;"_"&amp;Tabel2[[#This Row],[Entiteit of attribuut]]))</f>
        <v>PP_PRCTEKC</v>
      </c>
      <c r="K39" t="str">
        <f>IF(Schema!I52="","",Schema!I52)</f>
        <v/>
      </c>
      <c r="L39" t="str">
        <f>IF(Schema!J52="","",Schema!J52)</f>
        <v/>
      </c>
      <c r="M39" t="str">
        <f>IF(Schema!K52="","",Schema!K52)</f>
        <v/>
      </c>
      <c r="N39" t="str">
        <f>IF(Schema!L52="","",Schema!L52)</f>
        <v/>
      </c>
      <c r="O39" t="str">
        <f>IF(Schema!N52="","",Schema!N52)</f>
        <v>O</v>
      </c>
    </row>
    <row r="40" spans="1:15" x14ac:dyDescent="0.2">
      <c r="A40" t="str">
        <f>Schema!A53&amp;Schema!B53&amp;Schema!C53&amp;Schema!D53</f>
        <v>PRODUCC</v>
      </c>
      <c r="B40" t="str">
        <f t="shared" si="6"/>
        <v>PP</v>
      </c>
      <c r="C40" s="52">
        <f>IF(A40="","",IF(LEN(Schema!A53)=2,1,IF(LEN(Schema!B53)=2,10,IF(LEN(Schema!C53)=2,100,0))))</f>
        <v>0</v>
      </c>
      <c r="D40" s="52">
        <f t="shared" si="7"/>
        <v>1</v>
      </c>
      <c r="E40" s="52">
        <f>IF(A40="","",SUM(Tabel2[[#This Row],[I1]:[I2]]))</f>
        <v>1</v>
      </c>
      <c r="F40" s="53" t="str">
        <f t="shared" si="8"/>
        <v>PP</v>
      </c>
      <c r="G40" s="53" t="str">
        <f t="shared" si="9"/>
        <v/>
      </c>
      <c r="H40" s="53" t="str">
        <f t="shared" si="10"/>
        <v/>
      </c>
      <c r="I40" s="53" t="str">
        <f t="shared" si="11"/>
        <v>PP</v>
      </c>
      <c r="J40" t="str">
        <f>IF(C40="","",IF(LEN(Tabel2[[#This Row],[Entiteit of attribuut]])=2,"",Tabel2[[#This Row],[Entiteit]]&amp;"_"&amp;Tabel2[[#This Row],[Entiteit of attribuut]]))</f>
        <v>PP_PRODUCC</v>
      </c>
      <c r="K40" t="str">
        <f>IF(Schema!I53="","",Schema!I53)</f>
        <v/>
      </c>
      <c r="L40" t="str">
        <f>IF(Schema!J53="","",Schema!J53)</f>
        <v/>
      </c>
      <c r="M40" t="str">
        <f>IF(Schema!K53="","",Schema!K53)</f>
        <v/>
      </c>
      <c r="N40" t="str">
        <f>IF(Schema!L53="","",Schema!L53)</f>
        <v/>
      </c>
      <c r="O40" t="str">
        <f>IF(Schema!N53="","",Schema!N53)</f>
        <v>V</v>
      </c>
    </row>
    <row r="41" spans="1:15" x14ac:dyDescent="0.2">
      <c r="A41" t="str">
        <f>Schema!A54&amp;Schema!B54&amp;Schema!C54&amp;Schema!D54</f>
        <v>SCHDVRY</v>
      </c>
      <c r="B41" t="str">
        <f t="shared" si="6"/>
        <v>PP</v>
      </c>
      <c r="C41" s="52">
        <f>IF(A41="","",IF(LEN(Schema!A54)=2,1,IF(LEN(Schema!B54)=2,10,IF(LEN(Schema!C54)=2,100,0))))</f>
        <v>0</v>
      </c>
      <c r="D41" s="52">
        <f t="shared" si="7"/>
        <v>1</v>
      </c>
      <c r="E41" s="52">
        <f>IF(A41="","",SUM(Tabel2[[#This Row],[I1]:[I2]]))</f>
        <v>1</v>
      </c>
      <c r="F41" s="53" t="str">
        <f t="shared" si="8"/>
        <v>PP</v>
      </c>
      <c r="G41" s="53" t="str">
        <f t="shared" si="9"/>
        <v/>
      </c>
      <c r="H41" s="53" t="str">
        <f t="shared" si="10"/>
        <v/>
      </c>
      <c r="I41" s="53" t="str">
        <f t="shared" si="11"/>
        <v>PP</v>
      </c>
      <c r="J41" t="str">
        <f>IF(C41="","",IF(LEN(Tabel2[[#This Row],[Entiteit of attribuut]])=2,"",Tabel2[[#This Row],[Entiteit]]&amp;"_"&amp;Tabel2[[#This Row],[Entiteit of attribuut]]))</f>
        <v>PP_SCHDVRY</v>
      </c>
      <c r="K41" t="str">
        <f>IF(Schema!I54="","",Schema!I54)</f>
        <v/>
      </c>
      <c r="L41" t="str">
        <f>IF(Schema!J54="","",Schema!J54)</f>
        <v/>
      </c>
      <c r="M41" t="str">
        <f>IF(Schema!K54="","",Schema!K54)</f>
        <v/>
      </c>
      <c r="N41" t="str">
        <f>IF(Schema!L54="","",Schema!L54)</f>
        <v/>
      </c>
      <c r="O41" t="str">
        <f>IF(Schema!N54="","",Schema!N54)</f>
        <v>O</v>
      </c>
    </row>
    <row r="42" spans="1:15" x14ac:dyDescent="0.2">
      <c r="A42" t="str">
        <f>Schema!A55&amp;Schema!B55&amp;Schema!C55&amp;Schema!D55</f>
        <v>SPECLIM</v>
      </c>
      <c r="B42" t="str">
        <f t="shared" si="6"/>
        <v>PP</v>
      </c>
      <c r="C42" s="52">
        <f>IF(A42="","",IF(LEN(Schema!A55)=2,1,IF(LEN(Schema!B55)=2,10,IF(LEN(Schema!C55)=2,100,0))))</f>
        <v>0</v>
      </c>
      <c r="D42" s="52">
        <f t="shared" si="7"/>
        <v>1</v>
      </c>
      <c r="E42" s="52">
        <f>IF(A42="","",SUM(Tabel2[[#This Row],[I1]:[I2]]))</f>
        <v>1</v>
      </c>
      <c r="F42" s="53" t="str">
        <f t="shared" si="8"/>
        <v>PP</v>
      </c>
      <c r="G42" s="53" t="str">
        <f t="shared" si="9"/>
        <v/>
      </c>
      <c r="H42" s="53" t="str">
        <f t="shared" si="10"/>
        <v/>
      </c>
      <c r="I42" s="53" t="str">
        <f t="shared" si="11"/>
        <v>PP</v>
      </c>
      <c r="J42" t="str">
        <f>IF(C42="","",IF(LEN(Tabel2[[#This Row],[Entiteit of attribuut]])=2,"",Tabel2[[#This Row],[Entiteit]]&amp;"_"&amp;Tabel2[[#This Row],[Entiteit of attribuut]]))</f>
        <v>PP_SPECLIM</v>
      </c>
      <c r="K42" t="str">
        <f>IF(Schema!I55="","",Schema!I55)</f>
        <v/>
      </c>
      <c r="L42" t="str">
        <f>IF(Schema!J55="","",Schema!J55)</f>
        <v/>
      </c>
      <c r="M42" t="str">
        <f>IF(Schema!K55="","",Schema!K55)</f>
        <v/>
      </c>
      <c r="N42" t="str">
        <f>IF(Schema!L55="","",Schema!L55)</f>
        <v/>
      </c>
      <c r="O42" t="str">
        <f>IF(Schema!N55="","",Schema!N55)</f>
        <v>V</v>
      </c>
    </row>
    <row r="43" spans="1:15" x14ac:dyDescent="0.2">
      <c r="A43" t="str">
        <f>Schema!A56&amp;Schema!B56&amp;Schema!C56&amp;Schema!D56</f>
        <v>STATUS</v>
      </c>
      <c r="B43" t="str">
        <f t="shared" si="6"/>
        <v>PP</v>
      </c>
      <c r="C43" s="52">
        <f>IF(A43="","",IF(LEN(Schema!A56)=2,1,IF(LEN(Schema!B56)=2,10,IF(LEN(Schema!C56)=2,100,0))))</f>
        <v>0</v>
      </c>
      <c r="D43" s="52">
        <f t="shared" si="7"/>
        <v>1</v>
      </c>
      <c r="E43" s="52">
        <f>IF(A43="","",SUM(Tabel2[[#This Row],[I1]:[I2]]))</f>
        <v>1</v>
      </c>
      <c r="F43" s="53" t="str">
        <f t="shared" si="8"/>
        <v>PP</v>
      </c>
      <c r="G43" s="53" t="str">
        <f t="shared" si="9"/>
        <v/>
      </c>
      <c r="H43" s="53" t="str">
        <f t="shared" si="10"/>
        <v/>
      </c>
      <c r="I43" s="53" t="str">
        <f t="shared" si="11"/>
        <v>PP</v>
      </c>
      <c r="J43" t="str">
        <f>IF(C43="","",IF(LEN(Tabel2[[#This Row],[Entiteit of attribuut]])=2,"",Tabel2[[#This Row],[Entiteit]]&amp;"_"&amp;Tabel2[[#This Row],[Entiteit of attribuut]]))</f>
        <v>PP_STATUS</v>
      </c>
      <c r="K43" t="str">
        <f>IF(Schema!I56="","",Schema!I56)</f>
        <v/>
      </c>
      <c r="L43" t="str">
        <f>IF(Schema!J56="","",Schema!J56)</f>
        <v/>
      </c>
      <c r="M43" t="str">
        <f>IF(Schema!K56="","",Schema!K56)</f>
        <v/>
      </c>
      <c r="N43" t="str">
        <f>IF(Schema!L56="","",Schema!L56)</f>
        <v/>
      </c>
      <c r="O43" t="str">
        <f>IF(Schema!N56="","",Schema!N56)</f>
        <v>V</v>
      </c>
    </row>
    <row r="44" spans="1:15" x14ac:dyDescent="0.2">
      <c r="A44" t="str">
        <f>Schema!A57&amp;Schema!B57&amp;Schema!C57&amp;Schema!D57</f>
        <v>TJRPO</v>
      </c>
      <c r="B44" t="str">
        <f t="shared" si="6"/>
        <v>PP</v>
      </c>
      <c r="C44" s="52">
        <f>IF(A44="","",IF(LEN(Schema!A57)=2,1,IF(LEN(Schema!B57)=2,10,IF(LEN(Schema!C57)=2,100,0))))</f>
        <v>0</v>
      </c>
      <c r="D44" s="52">
        <f t="shared" si="7"/>
        <v>1</v>
      </c>
      <c r="E44" s="52">
        <f>IF(A44="","",SUM(Tabel2[[#This Row],[I1]:[I2]]))</f>
        <v>1</v>
      </c>
      <c r="F44" s="53" t="str">
        <f t="shared" si="8"/>
        <v>PP</v>
      </c>
      <c r="G44" s="53" t="str">
        <f t="shared" si="9"/>
        <v/>
      </c>
      <c r="H44" s="53" t="str">
        <f t="shared" si="10"/>
        <v/>
      </c>
      <c r="I44" s="53" t="str">
        <f t="shared" si="11"/>
        <v>PP</v>
      </c>
      <c r="J44" t="str">
        <f>IF(C44="","",IF(LEN(Tabel2[[#This Row],[Entiteit of attribuut]])=2,"",Tabel2[[#This Row],[Entiteit]]&amp;"_"&amp;Tabel2[[#This Row],[Entiteit of attribuut]]))</f>
        <v>PP_TJRPO</v>
      </c>
      <c r="K44" t="str">
        <f>IF(Schema!I57="","",Schema!I57)</f>
        <v/>
      </c>
      <c r="L44" t="str">
        <f>IF(Schema!J57="","",Schema!J57)</f>
        <v/>
      </c>
      <c r="M44" t="str">
        <f>IF(Schema!K57="","",Schema!K57)</f>
        <v/>
      </c>
      <c r="N44" t="str">
        <f>IF(Schema!L57="","",Schema!L57)</f>
        <v/>
      </c>
      <c r="O44" t="str">
        <f>IF(Schema!N57="","",Schema!N57)</f>
        <v>O</v>
      </c>
    </row>
    <row r="45" spans="1:15" x14ac:dyDescent="0.2">
      <c r="A45" t="str">
        <f>Schema!A58&amp;Schema!B58&amp;Schema!C58&amp;Schema!D58</f>
        <v>TJRPP</v>
      </c>
      <c r="B45" t="str">
        <f t="shared" si="6"/>
        <v>PP</v>
      </c>
      <c r="C45" s="52">
        <f>IF(A45="","",IF(LEN(Schema!A58)=2,1,IF(LEN(Schema!B58)=2,10,IF(LEN(Schema!C58)=2,100,0))))</f>
        <v>0</v>
      </c>
      <c r="D45" s="52">
        <f t="shared" si="7"/>
        <v>1</v>
      </c>
      <c r="E45" s="52">
        <f>IF(A45="","",SUM(Tabel2[[#This Row],[I1]:[I2]]))</f>
        <v>1</v>
      </c>
      <c r="F45" s="53" t="str">
        <f t="shared" si="8"/>
        <v>PP</v>
      </c>
      <c r="G45" s="53" t="str">
        <f t="shared" si="9"/>
        <v/>
      </c>
      <c r="H45" s="53" t="str">
        <f t="shared" si="10"/>
        <v/>
      </c>
      <c r="I45" s="53" t="str">
        <f t="shared" si="11"/>
        <v>PP</v>
      </c>
      <c r="J45" t="str">
        <f>IF(C45="","",IF(LEN(Tabel2[[#This Row],[Entiteit of attribuut]])=2,"",Tabel2[[#This Row],[Entiteit]]&amp;"_"&amp;Tabel2[[#This Row],[Entiteit of attribuut]]))</f>
        <v>PP_TJRPP</v>
      </c>
      <c r="K45" t="str">
        <f>IF(Schema!I58="","",Schema!I58)</f>
        <v/>
      </c>
      <c r="L45" t="str">
        <f>IF(Schema!J58="","",Schema!J58)</f>
        <v/>
      </c>
      <c r="M45" t="str">
        <f>IF(Schema!K58="","",Schema!K58)</f>
        <v/>
      </c>
      <c r="N45" t="str">
        <f>IF(Schema!L58="","",Schema!L58)</f>
        <v/>
      </c>
      <c r="O45" t="str">
        <f>IF(Schema!N58="","",Schema!N58)</f>
        <v>V</v>
      </c>
    </row>
    <row r="46" spans="1:15" x14ac:dyDescent="0.2">
      <c r="A46" t="str">
        <f>Schema!A59&amp;Schema!B59&amp;Schema!C59&amp;Schema!D59</f>
        <v>TTEKC</v>
      </c>
      <c r="B46" t="str">
        <f t="shared" si="6"/>
        <v>PP</v>
      </c>
      <c r="C46" s="52">
        <f>IF(A46="","",IF(LEN(Schema!A59)=2,1,IF(LEN(Schema!B59)=2,10,IF(LEN(Schema!C59)=2,100,0))))</f>
        <v>0</v>
      </c>
      <c r="D46" s="52">
        <f t="shared" si="7"/>
        <v>1</v>
      </c>
      <c r="E46" s="52">
        <f>IF(A46="","",SUM(Tabel2[[#This Row],[I1]:[I2]]))</f>
        <v>1</v>
      </c>
      <c r="F46" s="53" t="str">
        <f t="shared" si="8"/>
        <v>PP</v>
      </c>
      <c r="G46" s="53" t="str">
        <f t="shared" si="9"/>
        <v/>
      </c>
      <c r="H46" s="53" t="str">
        <f t="shared" si="10"/>
        <v/>
      </c>
      <c r="I46" s="53" t="str">
        <f t="shared" si="11"/>
        <v>PP</v>
      </c>
      <c r="J46" t="str">
        <f>IF(C46="","",IF(LEN(Tabel2[[#This Row],[Entiteit of attribuut]])=2,"",Tabel2[[#This Row],[Entiteit]]&amp;"_"&amp;Tabel2[[#This Row],[Entiteit of attribuut]]))</f>
        <v>PP_TTEKC</v>
      </c>
      <c r="K46" t="str">
        <f>IF(Schema!I59="","",Schema!I59)</f>
        <v/>
      </c>
      <c r="L46" t="str">
        <f>IF(Schema!J59="","",Schema!J59)</f>
        <v/>
      </c>
      <c r="M46" t="str">
        <f>IF(Schema!K59="","",Schema!K59)</f>
        <v/>
      </c>
      <c r="N46" t="str">
        <f>IF(Schema!L59="","",Schema!L59)</f>
        <v/>
      </c>
      <c r="O46" t="str">
        <f>IF(Schema!N59="","",Schema!N59)</f>
        <v>O</v>
      </c>
    </row>
    <row r="47" spans="1:15" x14ac:dyDescent="0.2">
      <c r="A47" t="str">
        <f>Schema!A60&amp;Schema!B60&amp;Schema!C60&amp;Schema!D60</f>
        <v>VGCODE</v>
      </c>
      <c r="B47" t="str">
        <f t="shared" si="6"/>
        <v>PP</v>
      </c>
      <c r="C47" s="52">
        <f>IF(A47="","",IF(LEN(Schema!A60)=2,1,IF(LEN(Schema!B60)=2,10,IF(LEN(Schema!C60)=2,100,0))))</f>
        <v>0</v>
      </c>
      <c r="D47" s="52">
        <f t="shared" si="7"/>
        <v>1</v>
      </c>
      <c r="E47" s="52">
        <f>IF(A47="","",SUM(Tabel2[[#This Row],[I1]:[I2]]))</f>
        <v>1</v>
      </c>
      <c r="F47" s="53" t="str">
        <f t="shared" si="8"/>
        <v>PP</v>
      </c>
      <c r="G47" s="53" t="str">
        <f t="shared" si="9"/>
        <v/>
      </c>
      <c r="H47" s="53" t="str">
        <f t="shared" si="10"/>
        <v/>
      </c>
      <c r="I47" s="53" t="str">
        <f t="shared" si="11"/>
        <v>PP</v>
      </c>
      <c r="J47" t="str">
        <f>IF(C47="","",IF(LEN(Tabel2[[#This Row],[Entiteit of attribuut]])=2,"",Tabel2[[#This Row],[Entiteit]]&amp;"_"&amp;Tabel2[[#This Row],[Entiteit of attribuut]]))</f>
        <v>PP_VGCODE</v>
      </c>
      <c r="K47" t="str">
        <f>IF(Schema!I60="","",Schema!I60)</f>
        <v/>
      </c>
      <c r="L47" t="str">
        <f>IF(Schema!J60="","",Schema!J60)</f>
        <v/>
      </c>
      <c r="M47" t="str">
        <f>IF(Schema!K60="","",Schema!K60)</f>
        <v/>
      </c>
      <c r="N47" t="str">
        <f>IF(Schema!L60="","",Schema!L60)</f>
        <v/>
      </c>
      <c r="O47" t="str">
        <f>IF(Schema!N60="","",Schema!N60)</f>
        <v>V</v>
      </c>
    </row>
    <row r="48" spans="1:15" x14ac:dyDescent="0.2">
      <c r="A48" t="str">
        <f>Schema!A61&amp;Schema!B61&amp;Schema!C61&amp;Schema!D61</f>
        <v>VMPPRC</v>
      </c>
      <c r="B48" t="str">
        <f t="shared" si="6"/>
        <v>PP</v>
      </c>
      <c r="C48" s="52">
        <f>IF(A48="","",IF(LEN(Schema!A61)=2,1,IF(LEN(Schema!B61)=2,10,IF(LEN(Schema!C61)=2,100,0))))</f>
        <v>0</v>
      </c>
      <c r="D48" s="52">
        <f t="shared" si="7"/>
        <v>1</v>
      </c>
      <c r="E48" s="52">
        <f>IF(A48="","",SUM(Tabel2[[#This Row],[I1]:[I2]]))</f>
        <v>1</v>
      </c>
      <c r="F48" s="53" t="str">
        <f t="shared" si="8"/>
        <v>PP</v>
      </c>
      <c r="G48" s="53" t="str">
        <f t="shared" si="9"/>
        <v/>
      </c>
      <c r="H48" s="53" t="str">
        <f t="shared" si="10"/>
        <v/>
      </c>
      <c r="I48" s="53" t="str">
        <f t="shared" si="11"/>
        <v>PP</v>
      </c>
      <c r="J48" t="str">
        <f>IF(C48="","",IF(LEN(Tabel2[[#This Row],[Entiteit of attribuut]])=2,"",Tabel2[[#This Row],[Entiteit]]&amp;"_"&amp;Tabel2[[#This Row],[Entiteit of attribuut]]))</f>
        <v>PP_VMPPRC</v>
      </c>
      <c r="K48" t="str">
        <f>IF(Schema!I61="","",Schema!I61)</f>
        <v/>
      </c>
      <c r="L48" t="str">
        <f>IF(Schema!J61="","",Schema!J61)</f>
        <v/>
      </c>
      <c r="M48" t="str">
        <f>IF(Schema!K61="","",Schema!K61)</f>
        <v/>
      </c>
      <c r="N48" t="str">
        <f>IF(Schema!L61="","",Schema!L61)</f>
        <v/>
      </c>
      <c r="O48" t="str">
        <f>IF(Schema!N61="","",Schema!N61)</f>
        <v>O</v>
      </c>
    </row>
    <row r="49" spans="1:15" x14ac:dyDescent="0.2">
      <c r="A49" t="str">
        <f>Schema!A62&amp;Schema!B62&amp;Schema!C62&amp;Schema!D62</f>
        <v>VMTPP</v>
      </c>
      <c r="B49" t="str">
        <f t="shared" si="6"/>
        <v>PP</v>
      </c>
      <c r="C49" s="52">
        <f>IF(A49="","",IF(LEN(Schema!A62)=2,1,IF(LEN(Schema!B62)=2,10,IF(LEN(Schema!C62)=2,100,0))))</f>
        <v>0</v>
      </c>
      <c r="D49" s="52">
        <f t="shared" si="7"/>
        <v>1</v>
      </c>
      <c r="E49" s="52">
        <f>IF(A49="","",SUM(Tabel2[[#This Row],[I1]:[I2]]))</f>
        <v>1</v>
      </c>
      <c r="F49" s="53" t="str">
        <f t="shared" si="8"/>
        <v>PP</v>
      </c>
      <c r="G49" s="53" t="str">
        <f t="shared" si="9"/>
        <v/>
      </c>
      <c r="H49" s="53" t="str">
        <f t="shared" si="10"/>
        <v/>
      </c>
      <c r="I49" s="53" t="str">
        <f t="shared" si="11"/>
        <v>PP</v>
      </c>
      <c r="J49" t="str">
        <f>IF(C49="","",IF(LEN(Tabel2[[#This Row],[Entiteit of attribuut]])=2,"",Tabel2[[#This Row],[Entiteit]]&amp;"_"&amp;Tabel2[[#This Row],[Entiteit of attribuut]]))</f>
        <v>PP_VMTPP</v>
      </c>
      <c r="K49" t="str">
        <f>IF(Schema!I62="","",Schema!I62)</f>
        <v/>
      </c>
      <c r="L49" t="str">
        <f>IF(Schema!J62="","",Schema!J62)</f>
        <v/>
      </c>
      <c r="M49" t="str">
        <f>IF(Schema!K62="","",Schema!K62)</f>
        <v/>
      </c>
      <c r="N49" t="str">
        <f>IF(Schema!L62="","",Schema!L62)</f>
        <v/>
      </c>
      <c r="O49" t="str">
        <f>IF(Schema!N62="","",Schema!N62)</f>
        <v>O</v>
      </c>
    </row>
    <row r="50" spans="1:15" x14ac:dyDescent="0.2">
      <c r="A50" t="str">
        <f>Schema!A63&amp;Schema!B63&amp;Schema!C63&amp;Schema!D63</f>
        <v>VOLGNUM</v>
      </c>
      <c r="B50" t="str">
        <f t="shared" si="6"/>
        <v>PP</v>
      </c>
      <c r="C50" s="52">
        <f>IF(A50="","",IF(LEN(Schema!A63)=2,1,IF(LEN(Schema!B63)=2,10,IF(LEN(Schema!C63)=2,100,0))))</f>
        <v>0</v>
      </c>
      <c r="D50" s="52">
        <f t="shared" si="7"/>
        <v>1</v>
      </c>
      <c r="E50" s="52">
        <f>IF(A50="","",SUM(Tabel2[[#This Row],[I1]:[I2]]))</f>
        <v>1</v>
      </c>
      <c r="F50" s="53" t="str">
        <f t="shared" si="8"/>
        <v>PP</v>
      </c>
      <c r="G50" s="53" t="str">
        <f t="shared" si="9"/>
        <v/>
      </c>
      <c r="H50" s="53" t="str">
        <f t="shared" si="10"/>
        <v/>
      </c>
      <c r="I50" s="53" t="str">
        <f t="shared" si="11"/>
        <v>PP</v>
      </c>
      <c r="J50" t="str">
        <f>IF(C50="","",IF(LEN(Tabel2[[#This Row],[Entiteit of attribuut]])=2,"",Tabel2[[#This Row],[Entiteit]]&amp;"_"&amp;Tabel2[[#This Row],[Entiteit of attribuut]]))</f>
        <v>PP_VOLGNUM</v>
      </c>
      <c r="K50" t="str">
        <f>IF(Schema!I63="","",Schema!I63)</f>
        <v/>
      </c>
      <c r="L50" t="str">
        <f>IF(Schema!J63="","",Schema!J63)</f>
        <v/>
      </c>
      <c r="M50" t="str">
        <f>IF(Schema!K63="","",Schema!K63)</f>
        <v/>
      </c>
      <c r="N50" t="str">
        <f>IF(Schema!L63="","",Schema!L63)</f>
        <v/>
      </c>
      <c r="O50" t="str">
        <f>IF(Schema!N63="","",Schema!N63)</f>
        <v>V</v>
      </c>
    </row>
    <row r="51" spans="1:15" x14ac:dyDescent="0.2">
      <c r="A51" t="str">
        <f>Schema!A64&amp;Schema!B64&amp;Schema!C64&amp;Schema!D64</f>
        <v>VVDAT</v>
      </c>
      <c r="B51" t="str">
        <f t="shared" si="6"/>
        <v>PP</v>
      </c>
      <c r="C51" s="52">
        <f>IF(A51="","",IF(LEN(Schema!A64)=2,1,IF(LEN(Schema!B64)=2,10,IF(LEN(Schema!C64)=2,100,0))))</f>
        <v>0</v>
      </c>
      <c r="D51" s="52">
        <f t="shared" si="7"/>
        <v>1</v>
      </c>
      <c r="E51" s="52">
        <f>IF(A51="","",SUM(Tabel2[[#This Row],[I1]:[I2]]))</f>
        <v>1</v>
      </c>
      <c r="F51" s="53" t="str">
        <f t="shared" si="8"/>
        <v>PP</v>
      </c>
      <c r="G51" s="53" t="str">
        <f t="shared" si="9"/>
        <v/>
      </c>
      <c r="H51" s="53" t="str">
        <f t="shared" si="10"/>
        <v/>
      </c>
      <c r="I51" s="53" t="str">
        <f t="shared" si="11"/>
        <v>PP</v>
      </c>
      <c r="J51" t="str">
        <f>IF(C51="","",IF(LEN(Tabel2[[#This Row],[Entiteit of attribuut]])=2,"",Tabel2[[#This Row],[Entiteit]]&amp;"_"&amp;Tabel2[[#This Row],[Entiteit of attribuut]]))</f>
        <v>PP_VVDAT</v>
      </c>
      <c r="K51" t="str">
        <f>IF(Schema!I64="","",Schema!I64)</f>
        <v/>
      </c>
      <c r="L51" t="str">
        <f>IF(Schema!J64="","",Schema!J64)</f>
        <v/>
      </c>
      <c r="M51" t="str">
        <f>IF(Schema!K64="","",Schema!K64)</f>
        <v/>
      </c>
      <c r="N51" t="str">
        <f>IF(Schema!L64="","",Schema!L64)</f>
        <v/>
      </c>
      <c r="O51" t="str">
        <f>IF(Schema!N64="","",Schema!N64)</f>
        <v>O</v>
      </c>
    </row>
    <row r="52" spans="1:15" x14ac:dyDescent="0.2">
      <c r="A52" t="str">
        <f>Schema!A65&amp;Schema!B65&amp;Schema!C65&amp;Schema!D65</f>
        <v>TP</v>
      </c>
      <c r="B52" t="str">
        <f t="shared" si="6"/>
        <v>TP</v>
      </c>
      <c r="C52" s="52">
        <f>IF(A52="","",IF(LEN(Schema!A65)=2,1,IF(LEN(Schema!B65)=2,10,IF(LEN(Schema!C65)=2,100,0))))</f>
        <v>10</v>
      </c>
      <c r="D52" s="52">
        <f t="shared" si="7"/>
        <v>10</v>
      </c>
      <c r="E52" s="52">
        <f>IF(A52="","",SUM(Tabel2[[#This Row],[I1]:[I2]]))</f>
        <v>20</v>
      </c>
      <c r="F52" s="53" t="str">
        <f t="shared" si="8"/>
        <v>PP</v>
      </c>
      <c r="G52" s="53" t="str">
        <f t="shared" si="9"/>
        <v>TP</v>
      </c>
      <c r="H52" s="53" t="str">
        <f t="shared" si="10"/>
        <v/>
      </c>
      <c r="I52" s="53" t="str">
        <f t="shared" si="11"/>
        <v>PP/TP</v>
      </c>
      <c r="J52" t="str">
        <f>IF(C52="","",IF(LEN(Tabel2[[#This Row],[Entiteit of attribuut]])=2,"",Tabel2[[#This Row],[Entiteit]]&amp;"_"&amp;Tabel2[[#This Row],[Entiteit of attribuut]]))</f>
        <v/>
      </c>
      <c r="K52" t="str">
        <f>IF(Schema!I65="","",Schema!I65)</f>
        <v/>
      </c>
      <c r="L52" t="str">
        <f>IF(Schema!J65="","",Schema!J65)</f>
        <v/>
      </c>
      <c r="M52" t="str">
        <f>IF(Schema!K65="","",Schema!K65)</f>
        <v/>
      </c>
      <c r="N52" t="str">
        <f>IF(Schema!L65="","",Schema!L65)</f>
        <v/>
      </c>
      <c r="O52" t="str">
        <f>IF(Schema!N65="","",Schema!N65)</f>
        <v>O</v>
      </c>
    </row>
    <row r="53" spans="1:15" x14ac:dyDescent="0.2">
      <c r="A53" t="str">
        <f>Schema!A66&amp;Schema!B66&amp;Schema!C66&amp;Schema!D66</f>
        <v>AFMVRGN</v>
      </c>
      <c r="B53" t="str">
        <f t="shared" si="6"/>
        <v>TP</v>
      </c>
      <c r="C53" s="52">
        <f>IF(A53="","",IF(LEN(Schema!A66)=2,1,IF(LEN(Schema!B66)=2,10,IF(LEN(Schema!C66)=2,100,0))))</f>
        <v>0</v>
      </c>
      <c r="D53" s="52">
        <f t="shared" si="7"/>
        <v>10</v>
      </c>
      <c r="E53" s="52">
        <f>IF(A53="","",SUM(Tabel2[[#This Row],[I1]:[I2]]))</f>
        <v>10</v>
      </c>
      <c r="F53" s="53" t="str">
        <f t="shared" si="8"/>
        <v>PP</v>
      </c>
      <c r="G53" s="53" t="str">
        <f t="shared" si="9"/>
        <v>TP</v>
      </c>
      <c r="H53" s="53" t="str">
        <f t="shared" si="10"/>
        <v/>
      </c>
      <c r="I53" s="53" t="str">
        <f t="shared" si="11"/>
        <v>PP/TP</v>
      </c>
      <c r="J53" t="str">
        <f>IF(C53="","",IF(LEN(Tabel2[[#This Row],[Entiteit of attribuut]])=2,"",Tabel2[[#This Row],[Entiteit]]&amp;"_"&amp;Tabel2[[#This Row],[Entiteit of attribuut]]))</f>
        <v>TP_AFMVRGN</v>
      </c>
      <c r="K53" t="str">
        <f>IF(Schema!I66="","",Schema!I66)</f>
        <v/>
      </c>
      <c r="L53" t="str">
        <f>IF(Schema!J66="","",Schema!J66)</f>
        <v/>
      </c>
      <c r="M53" t="str">
        <f>IF(Schema!K66="","",Schema!K66)</f>
        <v/>
      </c>
      <c r="N53" t="str">
        <f>IF(Schema!L66="","",Schema!L66)</f>
        <v/>
      </c>
      <c r="O53" t="str">
        <f>IF(Schema!N66="","",Schema!N66)</f>
        <v>O</v>
      </c>
    </row>
    <row r="54" spans="1:15" x14ac:dyDescent="0.2">
      <c r="A54" t="str">
        <f>Schema!A67&amp;Schema!B67&amp;Schema!C67&amp;Schema!D67</f>
        <v>IDNR</v>
      </c>
      <c r="B54" t="str">
        <f t="shared" si="6"/>
        <v>TP</v>
      </c>
      <c r="C54" s="52">
        <f>IF(A54="","",IF(LEN(Schema!A67)=2,1,IF(LEN(Schema!B67)=2,10,IF(LEN(Schema!C67)=2,100,0))))</f>
        <v>0</v>
      </c>
      <c r="D54" s="52">
        <f t="shared" si="7"/>
        <v>10</v>
      </c>
      <c r="E54" s="52">
        <f>IF(A54="","",SUM(Tabel2[[#This Row],[I1]:[I2]]))</f>
        <v>10</v>
      </c>
      <c r="F54" s="53" t="str">
        <f t="shared" si="8"/>
        <v>PP</v>
      </c>
      <c r="G54" s="53" t="str">
        <f t="shared" si="9"/>
        <v>TP</v>
      </c>
      <c r="H54" s="53" t="str">
        <f t="shared" si="10"/>
        <v/>
      </c>
      <c r="I54" s="53" t="str">
        <f t="shared" si="11"/>
        <v>PP/TP</v>
      </c>
      <c r="J54" t="str">
        <f>IF(C54="","",IF(LEN(Tabel2[[#This Row],[Entiteit of attribuut]])=2,"",Tabel2[[#This Row],[Entiteit]]&amp;"_"&amp;Tabel2[[#This Row],[Entiteit of attribuut]]))</f>
        <v>TP_IDNR</v>
      </c>
      <c r="K54" t="str">
        <f>IF(Schema!I67="","",Schema!I67)</f>
        <v/>
      </c>
      <c r="L54" t="str">
        <f>IF(Schema!J67="","",Schema!J67)</f>
        <v/>
      </c>
      <c r="M54" t="str">
        <f>IF(Schema!K67="","",Schema!K67)</f>
        <v/>
      </c>
      <c r="N54" t="str">
        <f>IF(Schema!L67="","",Schema!L67)</f>
        <v/>
      </c>
      <c r="O54" t="str">
        <f>IF(Schema!N67="","",Schema!N67)</f>
        <v>O</v>
      </c>
    </row>
    <row r="55" spans="1:15" x14ac:dyDescent="0.2">
      <c r="A55" t="str">
        <f>Schema!A68&amp;Schema!B68&amp;Schema!C68&amp;Schema!D68</f>
        <v>VE</v>
      </c>
      <c r="B55" t="str">
        <f t="shared" si="6"/>
        <v>VE</v>
      </c>
      <c r="C55" s="52">
        <f>IF(A55="","",IF(LEN(Schema!A68)=2,1,IF(LEN(Schema!B68)=2,10,IF(LEN(Schema!C68)=2,100,0))))</f>
        <v>10</v>
      </c>
      <c r="D55" s="52">
        <f t="shared" si="7"/>
        <v>10</v>
      </c>
      <c r="E55" s="52">
        <f>IF(A55="","",SUM(Tabel2[[#This Row],[I1]:[I2]]))</f>
        <v>20</v>
      </c>
      <c r="F55" s="53" t="str">
        <f t="shared" si="8"/>
        <v>PP</v>
      </c>
      <c r="G55" s="53" t="str">
        <f t="shared" si="9"/>
        <v>VE</v>
      </c>
      <c r="H55" s="53" t="str">
        <f t="shared" si="10"/>
        <v/>
      </c>
      <c r="I55" s="53" t="str">
        <f t="shared" si="11"/>
        <v>PP/VE</v>
      </c>
      <c r="J55" t="str">
        <f>IF(C55="","",IF(LEN(Tabel2[[#This Row],[Entiteit of attribuut]])=2,"",Tabel2[[#This Row],[Entiteit]]&amp;"_"&amp;Tabel2[[#This Row],[Entiteit of attribuut]]))</f>
        <v/>
      </c>
      <c r="K55" t="str">
        <f>IF(Schema!I68="","",Schema!I68)</f>
        <v/>
      </c>
      <c r="L55" t="str">
        <f>IF(Schema!J68="","",Schema!J68)</f>
        <v/>
      </c>
      <c r="M55" t="str">
        <f>IF(Schema!K68="","",Schema!K68)</f>
        <v/>
      </c>
      <c r="N55" t="str">
        <f>IF(Schema!L68="","",Schema!L68)</f>
        <v/>
      </c>
      <c r="O55" t="str">
        <f>IF(Schema!N68="","",Schema!N68)</f>
        <v>V</v>
      </c>
    </row>
    <row r="56" spans="1:15" x14ac:dyDescent="0.2">
      <c r="A56" t="str">
        <f>Schema!A69&amp;Schema!B69&amp;Schema!C69&amp;Schema!D69</f>
        <v>ANAAM</v>
      </c>
      <c r="B56" t="str">
        <f t="shared" si="6"/>
        <v>VE</v>
      </c>
      <c r="C56" s="52">
        <f>IF(A56="","",IF(LEN(Schema!A69)=2,1,IF(LEN(Schema!B69)=2,10,IF(LEN(Schema!C69)=2,100,0))))</f>
        <v>0</v>
      </c>
      <c r="D56" s="52">
        <f t="shared" si="7"/>
        <v>10</v>
      </c>
      <c r="E56" s="52">
        <f>IF(A56="","",SUM(Tabel2[[#This Row],[I1]:[I2]]))</f>
        <v>10</v>
      </c>
      <c r="F56" s="53" t="str">
        <f t="shared" si="8"/>
        <v>PP</v>
      </c>
      <c r="G56" s="53" t="str">
        <f t="shared" si="9"/>
        <v>VE</v>
      </c>
      <c r="H56" s="53" t="str">
        <f t="shared" si="10"/>
        <v/>
      </c>
      <c r="I56" s="53" t="str">
        <f t="shared" si="11"/>
        <v>PP/VE</v>
      </c>
      <c r="J56" t="str">
        <f>IF(C56="","",IF(LEN(Tabel2[[#This Row],[Entiteit of attribuut]])=2,"",Tabel2[[#This Row],[Entiteit]]&amp;"_"&amp;Tabel2[[#This Row],[Entiteit of attribuut]]))</f>
        <v>VE_ANAAM</v>
      </c>
      <c r="K56" t="str">
        <f>IF(Schema!I69="","",Schema!I69)</f>
        <v/>
      </c>
      <c r="L56" t="str">
        <f>IF(Schema!J69="","",Schema!J69)</f>
        <v/>
      </c>
      <c r="M56" t="str">
        <f>IF(Schema!K69="","",Schema!K69)</f>
        <v/>
      </c>
      <c r="N56" t="str">
        <f>IF(Schema!L69="","",Schema!L69)</f>
        <v/>
      </c>
      <c r="O56" t="str">
        <f>IF(Schema!N69="","",Schema!N69)</f>
        <v>V</v>
      </c>
    </row>
    <row r="57" spans="1:15" x14ac:dyDescent="0.2">
      <c r="A57" t="str">
        <f>Schema!A70&amp;Schema!B70&amp;Schema!C70&amp;Schema!D70</f>
        <v>IDNR</v>
      </c>
      <c r="B57" t="str">
        <f t="shared" si="6"/>
        <v>VE</v>
      </c>
      <c r="C57" s="52">
        <f>IF(A57="","",IF(LEN(Schema!A70)=2,1,IF(LEN(Schema!B70)=2,10,IF(LEN(Schema!C70)=2,100,0))))</f>
        <v>0</v>
      </c>
      <c r="D57" s="52">
        <f t="shared" si="7"/>
        <v>10</v>
      </c>
      <c r="E57" s="52">
        <f>IF(A57="","",SUM(Tabel2[[#This Row],[I1]:[I2]]))</f>
        <v>10</v>
      </c>
      <c r="F57" s="53" t="str">
        <f t="shared" si="8"/>
        <v>PP</v>
      </c>
      <c r="G57" s="53" t="str">
        <f t="shared" si="9"/>
        <v>VE</v>
      </c>
      <c r="H57" s="53" t="str">
        <f t="shared" si="10"/>
        <v/>
      </c>
      <c r="I57" s="53" t="str">
        <f t="shared" si="11"/>
        <v>PP/VE</v>
      </c>
      <c r="J57" t="str">
        <f>IF(C57="","",IF(LEN(Tabel2[[#This Row],[Entiteit of attribuut]])=2,"",Tabel2[[#This Row],[Entiteit]]&amp;"_"&amp;Tabel2[[#This Row],[Entiteit of attribuut]]))</f>
        <v>VE_IDNR</v>
      </c>
      <c r="K57" t="str">
        <f>IF(Schema!I70="","",Schema!I70)</f>
        <v/>
      </c>
      <c r="L57" t="str">
        <f>IF(Schema!J70="","",Schema!J70)</f>
        <v/>
      </c>
      <c r="M57" t="str">
        <f>IF(Schema!K70="","",Schema!K70)</f>
        <v/>
      </c>
      <c r="N57" t="str">
        <f>IF(Schema!L70="","",Schema!L70)</f>
        <v/>
      </c>
      <c r="O57" t="str">
        <f>IF(Schema!N70="","",Schema!N70)</f>
        <v>O</v>
      </c>
    </row>
    <row r="58" spans="1:15" x14ac:dyDescent="0.2">
      <c r="A58" t="str">
        <f>Schema!A71&amp;Schema!B71&amp;Schema!C71&amp;Schema!D71</f>
        <v>MYAAND</v>
      </c>
      <c r="B58" t="str">
        <f t="shared" si="6"/>
        <v>VE</v>
      </c>
      <c r="C58" s="52">
        <f>IF(A58="","",IF(LEN(Schema!A71)=2,1,IF(LEN(Schema!B71)=2,10,IF(LEN(Schema!C71)=2,100,0))))</f>
        <v>0</v>
      </c>
      <c r="D58" s="52">
        <f t="shared" si="7"/>
        <v>10</v>
      </c>
      <c r="E58" s="52">
        <f>IF(A58="","",SUM(Tabel2[[#This Row],[I1]:[I2]]))</f>
        <v>10</v>
      </c>
      <c r="F58" s="53" t="str">
        <f t="shared" si="8"/>
        <v>PP</v>
      </c>
      <c r="G58" s="53" t="str">
        <f t="shared" si="9"/>
        <v>VE</v>
      </c>
      <c r="H58" s="53" t="str">
        <f t="shared" si="10"/>
        <v/>
      </c>
      <c r="I58" s="53" t="str">
        <f t="shared" si="11"/>
        <v>PP/VE</v>
      </c>
      <c r="J58" t="str">
        <f>IF(C58="","",IF(LEN(Tabel2[[#This Row],[Entiteit of attribuut]])=2,"",Tabel2[[#This Row],[Entiteit]]&amp;"_"&amp;Tabel2[[#This Row],[Entiteit of attribuut]]))</f>
        <v>VE_MYAAND</v>
      </c>
      <c r="K58" t="str">
        <f>IF(Schema!I71="","",Schema!I71)</f>
        <v/>
      </c>
      <c r="L58" t="str">
        <f>IF(Schema!J71="","",Schema!J71)</f>
        <v/>
      </c>
      <c r="M58" t="str">
        <f>IF(Schema!K71="","",Schema!K71)</f>
        <v/>
      </c>
      <c r="N58" t="str">
        <f>IF(Schema!L71="","",Schema!L71)</f>
        <v/>
      </c>
      <c r="O58" t="str">
        <f>IF(Schema!N71="","",Schema!N71)</f>
        <v>O</v>
      </c>
    </row>
    <row r="59" spans="1:15" x14ac:dyDescent="0.2">
      <c r="A59" t="str">
        <f>Schema!A72&amp;Schema!B72&amp;Schema!C72&amp;Schema!D72</f>
        <v>TELNUM</v>
      </c>
      <c r="B59" t="str">
        <f t="shared" si="6"/>
        <v>VE</v>
      </c>
      <c r="C59" s="52">
        <f>IF(A59="","",IF(LEN(Schema!A72)=2,1,IF(LEN(Schema!B72)=2,10,IF(LEN(Schema!C72)=2,100,0))))</f>
        <v>0</v>
      </c>
      <c r="D59" s="52">
        <f t="shared" si="7"/>
        <v>10</v>
      </c>
      <c r="E59" s="52">
        <f>IF(A59="","",SUM(Tabel2[[#This Row],[I1]:[I2]]))</f>
        <v>10</v>
      </c>
      <c r="F59" s="53" t="str">
        <f t="shared" si="8"/>
        <v>PP</v>
      </c>
      <c r="G59" s="53" t="str">
        <f t="shared" si="9"/>
        <v>VE</v>
      </c>
      <c r="H59" s="53" t="str">
        <f t="shared" si="10"/>
        <v/>
      </c>
      <c r="I59" s="53" t="str">
        <f t="shared" si="11"/>
        <v>PP/VE</v>
      </c>
      <c r="J59" t="str">
        <f>IF(C59="","",IF(LEN(Tabel2[[#This Row],[Entiteit of attribuut]])=2,"",Tabel2[[#This Row],[Entiteit]]&amp;"_"&amp;Tabel2[[#This Row],[Entiteit of attribuut]]))</f>
        <v>VE_TELNUM</v>
      </c>
      <c r="K59" t="str">
        <f>IF(Schema!I72="","",Schema!I72)</f>
        <v/>
      </c>
      <c r="L59" t="str">
        <f>IF(Schema!J72="","",Schema!J72)</f>
        <v/>
      </c>
      <c r="M59" t="str">
        <f>IF(Schema!K72="","",Schema!K72)</f>
        <v/>
      </c>
      <c r="N59" t="str">
        <f>IF(Schema!L72="","",Schema!L72)</f>
        <v/>
      </c>
      <c r="O59" t="str">
        <f>IF(Schema!N72="","",Schema!N72)</f>
        <v>V</v>
      </c>
    </row>
    <row r="60" spans="1:15" x14ac:dyDescent="0.2">
      <c r="A60" t="str">
        <f>Schema!A73&amp;Schema!B73&amp;Schema!C73&amp;Schema!D73</f>
        <v>TWEEDED</v>
      </c>
      <c r="B60" t="str">
        <f t="shared" si="6"/>
        <v>VE</v>
      </c>
      <c r="C60" s="52">
        <f>IF(A60="","",IF(LEN(Schema!A73)=2,1,IF(LEN(Schema!B73)=2,10,IF(LEN(Schema!C73)=2,100,0))))</f>
        <v>0</v>
      </c>
      <c r="D60" s="52">
        <f t="shared" si="7"/>
        <v>10</v>
      </c>
      <c r="E60" s="52">
        <f>IF(A60="","",SUM(Tabel2[[#This Row],[I1]:[I2]]))</f>
        <v>10</v>
      </c>
      <c r="F60" s="53" t="str">
        <f t="shared" si="8"/>
        <v>PP</v>
      </c>
      <c r="G60" s="53" t="str">
        <f t="shared" si="9"/>
        <v>VE</v>
      </c>
      <c r="H60" s="53" t="str">
        <f t="shared" si="10"/>
        <v/>
      </c>
      <c r="I60" s="53" t="str">
        <f t="shared" si="11"/>
        <v>PP/VE</v>
      </c>
      <c r="J60" t="str">
        <f>IF(C60="","",IF(LEN(Tabel2[[#This Row],[Entiteit of attribuut]])=2,"",Tabel2[[#This Row],[Entiteit]]&amp;"_"&amp;Tabel2[[#This Row],[Entiteit of attribuut]]))</f>
        <v>VE_TWEEDED</v>
      </c>
      <c r="K60" t="str">
        <f>IF(Schema!I73="","",Schema!I73)</f>
        <v/>
      </c>
      <c r="L60" t="str">
        <f>IF(Schema!J73="","",Schema!J73)</f>
        <v/>
      </c>
      <c r="M60" t="str">
        <f>IF(Schema!K73="","",Schema!K73)</f>
        <v/>
      </c>
      <c r="N60" t="str">
        <f>IF(Schema!L73="","",Schema!L73)</f>
        <v/>
      </c>
      <c r="O60" t="str">
        <f>IF(Schema!N73="","",Schema!N73)</f>
        <v>O</v>
      </c>
    </row>
    <row r="61" spans="1:15" x14ac:dyDescent="0.2">
      <c r="A61" t="str">
        <f>Schema!A74&amp;Schema!B74&amp;Schema!C74&amp;Schema!D74</f>
        <v>VL</v>
      </c>
      <c r="B61" t="str">
        <f t="shared" si="6"/>
        <v>VL</v>
      </c>
      <c r="C61" s="52">
        <f>IF(A61="","",IF(LEN(Schema!A74)=2,1,IF(LEN(Schema!B74)=2,10,IF(LEN(Schema!C74)=2,100,0))))</f>
        <v>10</v>
      </c>
      <c r="D61" s="52">
        <f t="shared" si="7"/>
        <v>10</v>
      </c>
      <c r="E61" s="52">
        <f>IF(A61="","",SUM(Tabel2[[#This Row],[I1]:[I2]]))</f>
        <v>20</v>
      </c>
      <c r="F61" s="53" t="str">
        <f t="shared" si="8"/>
        <v>PP</v>
      </c>
      <c r="G61" s="53" t="str">
        <f t="shared" si="9"/>
        <v>VL</v>
      </c>
      <c r="H61" s="53" t="str">
        <f t="shared" si="10"/>
        <v/>
      </c>
      <c r="I61" s="53" t="str">
        <f t="shared" si="11"/>
        <v>PP/VL</v>
      </c>
      <c r="J61" t="str">
        <f>IF(C61="","",IF(LEN(Tabel2[[#This Row],[Entiteit of attribuut]])=2,"",Tabel2[[#This Row],[Entiteit]]&amp;"_"&amp;Tabel2[[#This Row],[Entiteit of attribuut]]))</f>
        <v/>
      </c>
      <c r="K61" t="str">
        <f>IF(Schema!I74="","",Schema!I74)</f>
        <v/>
      </c>
      <c r="L61" t="str">
        <f>IF(Schema!J74="","",Schema!J74)</f>
        <v/>
      </c>
      <c r="M61" t="str">
        <f>IF(Schema!K74="","",Schema!K74)</f>
        <v/>
      </c>
      <c r="N61" t="str">
        <f>IF(Schema!L74="","",Schema!L74)</f>
        <v/>
      </c>
      <c r="O61" t="str">
        <f>IF(Schema!N74="","",Schema!N74)</f>
        <v>V</v>
      </c>
    </row>
    <row r="62" spans="1:15" x14ac:dyDescent="0.2">
      <c r="A62" t="str">
        <f>Schema!A75&amp;Schema!B75&amp;Schema!C75&amp;Schema!D75</f>
        <v>ANAAM</v>
      </c>
      <c r="B62" t="str">
        <f t="shared" si="6"/>
        <v>VL</v>
      </c>
      <c r="C62" s="52">
        <f>IF(A62="","",IF(LEN(Schema!A75)=2,1,IF(LEN(Schema!B75)=2,10,IF(LEN(Schema!C75)=2,100,0))))</f>
        <v>0</v>
      </c>
      <c r="D62" s="52">
        <f t="shared" si="7"/>
        <v>10</v>
      </c>
      <c r="E62" s="52">
        <f>IF(A62="","",SUM(Tabel2[[#This Row],[I1]:[I2]]))</f>
        <v>10</v>
      </c>
      <c r="F62" s="53" t="str">
        <f t="shared" si="8"/>
        <v>PP</v>
      </c>
      <c r="G62" s="53" t="str">
        <f t="shared" si="9"/>
        <v>VL</v>
      </c>
      <c r="H62" s="53" t="str">
        <f t="shared" si="10"/>
        <v/>
      </c>
      <c r="I62" s="53" t="str">
        <f t="shared" si="11"/>
        <v>PP/VL</v>
      </c>
      <c r="J62" t="str">
        <f>IF(C62="","",IF(LEN(Tabel2[[#This Row],[Entiteit of attribuut]])=2,"",Tabel2[[#This Row],[Entiteit]]&amp;"_"&amp;Tabel2[[#This Row],[Entiteit of attribuut]]))</f>
        <v>VL_ANAAM</v>
      </c>
      <c r="K62" t="str">
        <f>IF(Schema!I75="","",Schema!I75)</f>
        <v/>
      </c>
      <c r="L62" t="str">
        <f>IF(Schema!J75="","",Schema!J75)</f>
        <v/>
      </c>
      <c r="M62" t="str">
        <f>IF(Schema!K75="","",Schema!K75)</f>
        <v/>
      </c>
      <c r="N62" t="str">
        <f>IF(Schema!L75="","",Schema!L75)</f>
        <v/>
      </c>
      <c r="O62" t="str">
        <f>IF(Schema!N75="","",Schema!N75)</f>
        <v>V</v>
      </c>
    </row>
    <row r="63" spans="1:15" x14ac:dyDescent="0.2">
      <c r="A63" t="str">
        <f>Schema!A76&amp;Schema!B76&amp;Schema!C76&amp;Schema!D76</f>
        <v>EMAIL</v>
      </c>
      <c r="B63" t="str">
        <f t="shared" si="6"/>
        <v>VL</v>
      </c>
      <c r="C63" s="52">
        <f>IF(A63="","",IF(LEN(Schema!A76)=2,1,IF(LEN(Schema!B76)=2,10,IF(LEN(Schema!C76)=2,100,0))))</f>
        <v>0</v>
      </c>
      <c r="D63" s="52">
        <f t="shared" si="7"/>
        <v>10</v>
      </c>
      <c r="E63" s="52">
        <f>IF(A63="","",SUM(Tabel2[[#This Row],[I1]:[I2]]))</f>
        <v>10</v>
      </c>
      <c r="F63" s="53" t="str">
        <f t="shared" si="8"/>
        <v>PP</v>
      </c>
      <c r="G63" s="53" t="str">
        <f t="shared" si="9"/>
        <v>VL</v>
      </c>
      <c r="H63" s="53" t="str">
        <f t="shared" si="10"/>
        <v/>
      </c>
      <c r="I63" s="53" t="str">
        <f t="shared" si="11"/>
        <v>PP/VL</v>
      </c>
      <c r="J63" t="str">
        <f>IF(C63="","",IF(LEN(Tabel2[[#This Row],[Entiteit of attribuut]])=2,"",Tabel2[[#This Row],[Entiteit]]&amp;"_"&amp;Tabel2[[#This Row],[Entiteit of attribuut]]))</f>
        <v>VL_EMAIL</v>
      </c>
      <c r="K63" t="str">
        <f>IF(Schema!I76="","",Schema!I76)</f>
        <v/>
      </c>
      <c r="L63" t="str">
        <f>IF(Schema!J76="","",Schema!J76)</f>
        <v/>
      </c>
      <c r="M63" t="str">
        <f>IF(Schema!K76="","",Schema!K76)</f>
        <v/>
      </c>
      <c r="N63" t="str">
        <f>IF(Schema!L76="","",Schema!L76)</f>
        <v/>
      </c>
      <c r="O63" t="str">
        <f>IF(Schema!N76="","",Schema!N76)</f>
        <v>O</v>
      </c>
    </row>
    <row r="64" spans="1:15" x14ac:dyDescent="0.2">
      <c r="A64" t="str">
        <f>Schema!A77&amp;Schema!B77&amp;Schema!C77&amp;Schema!D77</f>
        <v>MYAAND</v>
      </c>
      <c r="B64" t="str">
        <f t="shared" si="6"/>
        <v>VL</v>
      </c>
      <c r="C64" s="52">
        <f>IF(A64="","",IF(LEN(Schema!A77)=2,1,IF(LEN(Schema!B77)=2,10,IF(LEN(Schema!C77)=2,100,0))))</f>
        <v>0</v>
      </c>
      <c r="D64" s="52">
        <f t="shared" si="7"/>
        <v>10</v>
      </c>
      <c r="E64" s="52">
        <f>IF(A64="","",SUM(Tabel2[[#This Row],[I1]:[I2]]))</f>
        <v>10</v>
      </c>
      <c r="F64" s="53" t="str">
        <f t="shared" si="8"/>
        <v>PP</v>
      </c>
      <c r="G64" s="53" t="str">
        <f t="shared" si="9"/>
        <v>VL</v>
      </c>
      <c r="H64" s="53" t="str">
        <f t="shared" si="10"/>
        <v/>
      </c>
      <c r="I64" s="53" t="str">
        <f t="shared" si="11"/>
        <v>PP/VL</v>
      </c>
      <c r="J64" t="str">
        <f>IF(C64="","",IF(LEN(Tabel2[[#This Row],[Entiteit of attribuut]])=2,"",Tabel2[[#This Row],[Entiteit]]&amp;"_"&amp;Tabel2[[#This Row],[Entiteit of attribuut]]))</f>
        <v>VL_MYAAND</v>
      </c>
      <c r="K64" t="str">
        <f>IF(Schema!I77="","",Schema!I77)</f>
        <v/>
      </c>
      <c r="L64" t="str">
        <f>IF(Schema!J77="","",Schema!J77)</f>
        <v/>
      </c>
      <c r="M64" t="str">
        <f>IF(Schema!K77="","",Schema!K77)</f>
        <v/>
      </c>
      <c r="N64" t="str">
        <f>IF(Schema!L77="","",Schema!L77)</f>
        <v/>
      </c>
      <c r="O64" t="str">
        <f>IF(Schema!N77="","",Schema!N77)</f>
        <v>V</v>
      </c>
    </row>
    <row r="65" spans="1:15" x14ac:dyDescent="0.2">
      <c r="A65" t="str">
        <f>Schema!A78&amp;Schema!B78&amp;Schema!C78&amp;Schema!D78</f>
        <v>TELNUM</v>
      </c>
      <c r="B65" t="str">
        <f t="shared" si="6"/>
        <v>VL</v>
      </c>
      <c r="C65" s="52">
        <f>IF(A65="","",IF(LEN(Schema!A78)=2,1,IF(LEN(Schema!B78)=2,10,IF(LEN(Schema!C78)=2,100,0))))</f>
        <v>0</v>
      </c>
      <c r="D65" s="52">
        <f t="shared" si="7"/>
        <v>10</v>
      </c>
      <c r="E65" s="52">
        <f>IF(A65="","",SUM(Tabel2[[#This Row],[I1]:[I2]]))</f>
        <v>10</v>
      </c>
      <c r="F65" s="53" t="str">
        <f t="shared" si="8"/>
        <v>PP</v>
      </c>
      <c r="G65" s="53" t="str">
        <f t="shared" si="9"/>
        <v>VL</v>
      </c>
      <c r="H65" s="53" t="str">
        <f t="shared" si="10"/>
        <v/>
      </c>
      <c r="I65" s="53" t="str">
        <f t="shared" si="11"/>
        <v>PP/VL</v>
      </c>
      <c r="J65" t="str">
        <f>IF(C65="","",IF(LEN(Tabel2[[#This Row],[Entiteit of attribuut]])=2,"",Tabel2[[#This Row],[Entiteit]]&amp;"_"&amp;Tabel2[[#This Row],[Entiteit of attribuut]]))</f>
        <v>VL_TELNUM</v>
      </c>
      <c r="K65" t="str">
        <f>IF(Schema!I78="","",Schema!I78)</f>
        <v/>
      </c>
      <c r="L65" t="str">
        <f>IF(Schema!J78="","",Schema!J78)</f>
        <v/>
      </c>
      <c r="M65" t="str">
        <f>IF(Schema!K78="","",Schema!K78)</f>
        <v/>
      </c>
      <c r="N65" t="str">
        <f>IF(Schema!L78="","",Schema!L78)</f>
        <v/>
      </c>
      <c r="O65" t="str">
        <f>IF(Schema!N78="","",Schema!N78)</f>
        <v>O</v>
      </c>
    </row>
    <row r="66" spans="1:15" x14ac:dyDescent="0.2">
      <c r="A66" t="str">
        <f>Schema!A79&amp;Schema!B79&amp;Schema!C79&amp;Schema!D79</f>
        <v>TWEEDED</v>
      </c>
      <c r="B66" t="str">
        <f t="shared" si="6"/>
        <v>VL</v>
      </c>
      <c r="C66" s="52">
        <f>IF(A66="","",IF(LEN(Schema!A79)=2,1,IF(LEN(Schema!B79)=2,10,IF(LEN(Schema!C79)=2,100,0))))</f>
        <v>0</v>
      </c>
      <c r="D66" s="52">
        <f t="shared" si="7"/>
        <v>10</v>
      </c>
      <c r="E66" s="52">
        <f>IF(A66="","",SUM(Tabel2[[#This Row],[I1]:[I2]]))</f>
        <v>10</v>
      </c>
      <c r="F66" s="53" t="str">
        <f t="shared" si="8"/>
        <v>PP</v>
      </c>
      <c r="G66" s="53" t="str">
        <f t="shared" si="9"/>
        <v>VL</v>
      </c>
      <c r="H66" s="53" t="str">
        <f t="shared" si="10"/>
        <v/>
      </c>
      <c r="I66" s="53" t="str">
        <f t="shared" si="11"/>
        <v>PP/VL</v>
      </c>
      <c r="J66" t="str">
        <f>IF(C66="","",IF(LEN(Tabel2[[#This Row],[Entiteit of attribuut]])=2,"",Tabel2[[#This Row],[Entiteit]]&amp;"_"&amp;Tabel2[[#This Row],[Entiteit of attribuut]]))</f>
        <v>VL_TWEEDED</v>
      </c>
      <c r="K66" t="str">
        <f>IF(Schema!I79="","",Schema!I79)</f>
        <v/>
      </c>
      <c r="L66" t="str">
        <f>IF(Schema!J79="","",Schema!J79)</f>
        <v/>
      </c>
      <c r="M66" t="str">
        <f>IF(Schema!K79="","",Schema!K79)</f>
        <v/>
      </c>
      <c r="N66" t="str">
        <f>IF(Schema!L79="","",Schema!L79)</f>
        <v/>
      </c>
      <c r="O66" t="str">
        <f>IF(Schema!N79="","",Schema!N79)</f>
        <v>O</v>
      </c>
    </row>
    <row r="67" spans="1:15" x14ac:dyDescent="0.2">
      <c r="A67" t="str">
        <f>Schema!A80&amp;Schema!B80&amp;Schema!C80&amp;Schema!D80</f>
        <v>VEIDNR</v>
      </c>
      <c r="B67" t="str">
        <f t="shared" ref="B67:B130" si="12">IF(LEN(A67)=2,A67,IF(A67="","Leeg",B66))</f>
        <v>VL</v>
      </c>
      <c r="C67" s="52">
        <f>IF(A67="","",IF(LEN(Schema!A80)=2,1,IF(LEN(Schema!B80)=2,10,IF(LEN(Schema!C80)=2,100,0))))</f>
        <v>0</v>
      </c>
      <c r="D67" s="52">
        <f t="shared" ref="D67:D130" si="13">IF(C67=0,D66,C67)</f>
        <v>10</v>
      </c>
      <c r="E67" s="52">
        <f>IF(A67="","",SUM(Tabel2[[#This Row],[I1]:[I2]]))</f>
        <v>10</v>
      </c>
      <c r="F67" s="53" t="str">
        <f t="shared" ref="F67:F130" si="14">IF(A67="","",IF(C67=1,B67,F66))</f>
        <v>PP</v>
      </c>
      <c r="G67" s="53" t="str">
        <f t="shared" ref="G67:G130" si="15">IF(C67=10,A67,IF(OR(C67=0,C67=100),G66,""))</f>
        <v>VL</v>
      </c>
      <c r="H67" s="53" t="str">
        <f t="shared" ref="H67:H130" si="16">IF(E67=200,B67,IF(C67=0,H66,""))</f>
        <v/>
      </c>
      <c r="I67" s="53" t="str">
        <f t="shared" ref="I67:I130" si="17">IF(C67="","",IF(OR(E67=1,E67=10,E67=100),I66,IF(E67=2,F67,IF(E67=20,F67&amp;"/"&amp;G67,IF(E67=200,F67&amp;"/"&amp;G67&amp;"/"&amp;H67)))))</f>
        <v>PP/VL</v>
      </c>
      <c r="J67" t="str">
        <f>IF(C67="","",IF(LEN(Tabel2[[#This Row],[Entiteit of attribuut]])=2,"",Tabel2[[#This Row],[Entiteit]]&amp;"_"&amp;Tabel2[[#This Row],[Entiteit of attribuut]]))</f>
        <v>VL_VEIDNR</v>
      </c>
      <c r="K67" t="str">
        <f>IF(Schema!I80="","",Schema!I80)</f>
        <v/>
      </c>
      <c r="L67" t="str">
        <f>IF(Schema!J80="","",Schema!J80)</f>
        <v/>
      </c>
      <c r="M67" t="str">
        <f>IF(Schema!K80="","",Schema!K80)</f>
        <v/>
      </c>
      <c r="N67" t="str">
        <f>IF(Schema!L80="","",Schema!L80)</f>
        <v/>
      </c>
      <c r="O67" t="str">
        <f>IF(Schema!N80="","",Schema!N80)</f>
        <v>O</v>
      </c>
    </row>
    <row r="68" spans="1:15" x14ac:dyDescent="0.2">
      <c r="A68" t="str">
        <f>Schema!A81&amp;Schema!B81&amp;Schema!C81&amp;Schema!D81</f>
        <v>VOLGNUM</v>
      </c>
      <c r="B68" t="str">
        <f t="shared" si="12"/>
        <v>VL</v>
      </c>
      <c r="C68" s="52">
        <f>IF(A68="","",IF(LEN(Schema!A81)=2,1,IF(LEN(Schema!B81)=2,10,IF(LEN(Schema!C81)=2,100,0))))</f>
        <v>0</v>
      </c>
      <c r="D68" s="52">
        <f t="shared" si="13"/>
        <v>10</v>
      </c>
      <c r="E68" s="52">
        <f>IF(A68="","",SUM(Tabel2[[#This Row],[I1]:[I2]]))</f>
        <v>10</v>
      </c>
      <c r="F68" s="53" t="str">
        <f t="shared" si="14"/>
        <v>PP</v>
      </c>
      <c r="G68" s="53" t="str">
        <f t="shared" si="15"/>
        <v>VL</v>
      </c>
      <c r="H68" s="53" t="str">
        <f t="shared" si="16"/>
        <v/>
      </c>
      <c r="I68" s="53" t="str">
        <f t="shared" si="17"/>
        <v>PP/VL</v>
      </c>
      <c r="J68" t="str">
        <f>IF(C68="","",IF(LEN(Tabel2[[#This Row],[Entiteit of attribuut]])=2,"",Tabel2[[#This Row],[Entiteit]]&amp;"_"&amp;Tabel2[[#This Row],[Entiteit of attribuut]]))</f>
        <v>VL_VOLGNUM</v>
      </c>
      <c r="K68" t="str">
        <f>IF(Schema!I81="","",Schema!I81)</f>
        <v/>
      </c>
      <c r="L68" t="str">
        <f>IF(Schema!J81="","",Schema!J81)</f>
        <v/>
      </c>
      <c r="M68" t="str">
        <f>IF(Schema!K81="","",Schema!K81)</f>
        <v/>
      </c>
      <c r="N68" t="str">
        <f>IF(Schema!L81="","",Schema!L81)</f>
        <v/>
      </c>
      <c r="O68" t="str">
        <f>IF(Schema!N81="","",Schema!N81)</f>
        <v>V</v>
      </c>
    </row>
    <row r="69" spans="1:15" x14ac:dyDescent="0.2">
      <c r="A69" t="str">
        <f>Schema!A82&amp;Schema!B82&amp;Schema!C82&amp;Schema!D82</f>
        <v>WG</v>
      </c>
      <c r="B69" t="str">
        <f t="shared" si="12"/>
        <v>WG</v>
      </c>
      <c r="C69" s="52">
        <f>IF(A69="","",IF(LEN(Schema!A82)=2,1,IF(LEN(Schema!B82)=2,10,IF(LEN(Schema!C82)=2,100,0))))</f>
        <v>10</v>
      </c>
      <c r="D69" s="52">
        <f t="shared" si="13"/>
        <v>10</v>
      </c>
      <c r="E69" s="52">
        <f>IF(A69="","",SUM(Tabel2[[#This Row],[I1]:[I2]]))</f>
        <v>20</v>
      </c>
      <c r="F69" s="53" t="str">
        <f t="shared" si="14"/>
        <v>PP</v>
      </c>
      <c r="G69" s="53" t="str">
        <f t="shared" si="15"/>
        <v>WG</v>
      </c>
      <c r="H69" s="53" t="str">
        <f t="shared" si="16"/>
        <v/>
      </c>
      <c r="I69" s="53" t="str">
        <f t="shared" si="17"/>
        <v>PP/WG</v>
      </c>
      <c r="J69" t="str">
        <f>IF(C69="","",IF(LEN(Tabel2[[#This Row],[Entiteit of attribuut]])=2,"",Tabel2[[#This Row],[Entiteit]]&amp;"_"&amp;Tabel2[[#This Row],[Entiteit of attribuut]]))</f>
        <v/>
      </c>
      <c r="K69" t="str">
        <f>IF(Schema!I82="","",Schema!I82)</f>
        <v/>
      </c>
      <c r="L69" t="str">
        <f>IF(Schema!J82="","",Schema!J82)</f>
        <v/>
      </c>
      <c r="M69" t="str">
        <f>IF(Schema!K82="","",Schema!K82)</f>
        <v/>
      </c>
      <c r="N69" t="str">
        <f>IF(Schema!L82="","",Schema!L82)</f>
        <v/>
      </c>
      <c r="O69" t="str">
        <f>IF(Schema!N82="","",Schema!N82)</f>
        <v>V</v>
      </c>
    </row>
    <row r="70" spans="1:15" x14ac:dyDescent="0.2">
      <c r="A70" t="str">
        <f>Schema!A83&amp;Schema!B83&amp;Schema!C83&amp;Schema!D83</f>
        <v>ANAAM</v>
      </c>
      <c r="B70" t="str">
        <f t="shared" si="12"/>
        <v>WG</v>
      </c>
      <c r="C70" s="52">
        <f>IF(A70="","",IF(LEN(Schema!A83)=2,1,IF(LEN(Schema!B83)=2,10,IF(LEN(Schema!C83)=2,100,0))))</f>
        <v>0</v>
      </c>
      <c r="D70" s="52">
        <f t="shared" si="13"/>
        <v>10</v>
      </c>
      <c r="E70" s="52">
        <f>IF(A70="","",SUM(Tabel2[[#This Row],[I1]:[I2]]))</f>
        <v>10</v>
      </c>
      <c r="F70" s="53" t="str">
        <f t="shared" si="14"/>
        <v>PP</v>
      </c>
      <c r="G70" s="53" t="str">
        <f t="shared" si="15"/>
        <v>WG</v>
      </c>
      <c r="H70" s="53" t="str">
        <f t="shared" si="16"/>
        <v/>
      </c>
      <c r="I70" s="53" t="str">
        <f t="shared" si="17"/>
        <v>PP/WG</v>
      </c>
      <c r="J70" t="str">
        <f>IF(C70="","",IF(LEN(Tabel2[[#This Row],[Entiteit of attribuut]])=2,"",Tabel2[[#This Row],[Entiteit]]&amp;"_"&amp;Tabel2[[#This Row],[Entiteit of attribuut]]))</f>
        <v>WG_ANAAM</v>
      </c>
      <c r="K70" t="str">
        <f>IF(Schema!I83="","",Schema!I83)</f>
        <v/>
      </c>
      <c r="L70" t="str">
        <f>IF(Schema!J83="","",Schema!J83)</f>
        <v/>
      </c>
      <c r="M70" t="str">
        <f>IF(Schema!K83="","",Schema!K83)</f>
        <v/>
      </c>
      <c r="N70" t="str">
        <f>IF(Schema!L83="","",Schema!L83)</f>
        <v/>
      </c>
      <c r="O70" t="str">
        <f>IF(Schema!N83="","",Schema!N83)</f>
        <v>O</v>
      </c>
    </row>
    <row r="71" spans="1:15" x14ac:dyDescent="0.2">
      <c r="A71" t="str">
        <f>Schema!A84&amp;Schema!B84&amp;Schema!C84&amp;Schema!D84</f>
        <v>PCODE</v>
      </c>
      <c r="B71" t="str">
        <f t="shared" si="12"/>
        <v>WG</v>
      </c>
      <c r="C71" s="52">
        <f>IF(A71="","",IF(LEN(Schema!A84)=2,1,IF(LEN(Schema!B84)=2,10,IF(LEN(Schema!C84)=2,100,0))))</f>
        <v>0</v>
      </c>
      <c r="D71" s="52">
        <f t="shared" si="13"/>
        <v>10</v>
      </c>
      <c r="E71" s="52">
        <f>IF(A71="","",SUM(Tabel2[[#This Row],[I1]:[I2]]))</f>
        <v>10</v>
      </c>
      <c r="F71" s="53" t="str">
        <f t="shared" si="14"/>
        <v>PP</v>
      </c>
      <c r="G71" s="53" t="str">
        <f t="shared" si="15"/>
        <v>WG</v>
      </c>
      <c r="H71" s="53" t="str">
        <f t="shared" si="16"/>
        <v/>
      </c>
      <c r="I71" s="53" t="str">
        <f t="shared" si="17"/>
        <v>PP/WG</v>
      </c>
      <c r="J71" t="str">
        <f>IF(C71="","",IF(LEN(Tabel2[[#This Row],[Entiteit of attribuut]])=2,"",Tabel2[[#This Row],[Entiteit]]&amp;"_"&amp;Tabel2[[#This Row],[Entiteit of attribuut]]))</f>
        <v>WG_PCODE</v>
      </c>
      <c r="K71" t="str">
        <f>IF(Schema!I84="","",Schema!I84)</f>
        <v/>
      </c>
      <c r="L71" t="str">
        <f>IF(Schema!J84="","",Schema!J84)</f>
        <v/>
      </c>
      <c r="M71" t="str">
        <f>IF(Schema!K84="","",Schema!K84)</f>
        <v/>
      </c>
      <c r="N71" t="str">
        <f>IF(Schema!L84="","",Schema!L84)</f>
        <v/>
      </c>
      <c r="O71" t="str">
        <f>IF(Schema!N84="","",Schema!N84)</f>
        <v>O</v>
      </c>
    </row>
    <row r="72" spans="1:15" x14ac:dyDescent="0.2">
      <c r="A72" t="str">
        <f>Schema!A85&amp;Schema!B85&amp;Schema!C85&amp;Schema!D85</f>
        <v>VRWRKCD</v>
      </c>
      <c r="B72" t="str">
        <f t="shared" si="12"/>
        <v>WG</v>
      </c>
      <c r="C72" s="52">
        <f>IF(A72="","",IF(LEN(Schema!A85)=2,1,IF(LEN(Schema!B85)=2,10,IF(LEN(Schema!C85)=2,100,0))))</f>
        <v>0</v>
      </c>
      <c r="D72" s="52">
        <f t="shared" si="13"/>
        <v>10</v>
      </c>
      <c r="E72" s="52">
        <f>IF(A72="","",SUM(Tabel2[[#This Row],[I1]:[I2]]))</f>
        <v>10</v>
      </c>
      <c r="F72" s="53" t="str">
        <f t="shared" si="14"/>
        <v>PP</v>
      </c>
      <c r="G72" s="53" t="str">
        <f t="shared" si="15"/>
        <v>WG</v>
      </c>
      <c r="H72" s="53" t="str">
        <f t="shared" si="16"/>
        <v/>
      </c>
      <c r="I72" s="53" t="str">
        <f t="shared" si="17"/>
        <v>PP/WG</v>
      </c>
      <c r="J72" t="str">
        <f>IF(C72="","",IF(LEN(Tabel2[[#This Row],[Entiteit of attribuut]])=2,"",Tabel2[[#This Row],[Entiteit]]&amp;"_"&amp;Tabel2[[#This Row],[Entiteit of attribuut]]))</f>
        <v>WG_VRWRKCD</v>
      </c>
      <c r="K72" t="str">
        <f>IF(Schema!I85="","",Schema!I85)</f>
        <v/>
      </c>
      <c r="L72" t="str">
        <f>IF(Schema!J85="","",Schema!J85)</f>
        <v/>
      </c>
      <c r="M72" t="str">
        <f>IF(Schema!K85="","",Schema!K85)</f>
        <v/>
      </c>
      <c r="N72" t="str">
        <f>IF(Schema!L85="","",Schema!L85)</f>
        <v/>
      </c>
      <c r="O72" t="str">
        <f>IF(Schema!N85="","",Schema!N85)</f>
        <v>V</v>
      </c>
    </row>
    <row r="73" spans="1:15" x14ac:dyDescent="0.2">
      <c r="A73" t="str">
        <f>Schema!A86&amp;Schema!B86&amp;Schema!C86&amp;Schema!D86</f>
        <v>WGNUM</v>
      </c>
      <c r="B73" t="str">
        <f t="shared" si="12"/>
        <v>WG</v>
      </c>
      <c r="C73" s="52">
        <f>IF(A73="","",IF(LEN(Schema!A86)=2,1,IF(LEN(Schema!B86)=2,10,IF(LEN(Schema!C86)=2,100,0))))</f>
        <v>0</v>
      </c>
      <c r="D73" s="52">
        <f t="shared" si="13"/>
        <v>10</v>
      </c>
      <c r="E73" s="52">
        <f>IF(A73="","",SUM(Tabel2[[#This Row],[I1]:[I2]]))</f>
        <v>10</v>
      </c>
      <c r="F73" s="53" t="str">
        <f t="shared" si="14"/>
        <v>PP</v>
      </c>
      <c r="G73" s="53" t="str">
        <f t="shared" si="15"/>
        <v>WG</v>
      </c>
      <c r="H73" s="53" t="str">
        <f t="shared" si="16"/>
        <v/>
      </c>
      <c r="I73" s="53" t="str">
        <f t="shared" si="17"/>
        <v>PP/WG</v>
      </c>
      <c r="J73" t="str">
        <f>IF(C73="","",IF(LEN(Tabel2[[#This Row],[Entiteit of attribuut]])=2,"",Tabel2[[#This Row],[Entiteit]]&amp;"_"&amp;Tabel2[[#This Row],[Entiteit of attribuut]]))</f>
        <v>WG_WGNUM</v>
      </c>
      <c r="K73" t="str">
        <f>IF(Schema!I86="","",Schema!I86)</f>
        <v/>
      </c>
      <c r="L73" t="str">
        <f>IF(Schema!J86="","",Schema!J86)</f>
        <v/>
      </c>
      <c r="M73" t="str">
        <f>IF(Schema!K86="","",Schema!K86)</f>
        <v/>
      </c>
      <c r="N73" t="str">
        <f>IF(Schema!L86="","",Schema!L86)</f>
        <v/>
      </c>
      <c r="O73" t="str">
        <f>IF(Schema!N86="","",Schema!N86)</f>
        <v>O</v>
      </c>
    </row>
    <row r="74" spans="1:15" x14ac:dyDescent="0.2">
      <c r="A74" t="str">
        <f>Schema!A87&amp;Schema!B87&amp;Schema!C87&amp;Schema!D87</f>
        <v>AR</v>
      </c>
      <c r="B74" t="str">
        <f t="shared" si="12"/>
        <v>AR</v>
      </c>
      <c r="C74" s="52">
        <f>IF(A74="","",IF(LEN(Schema!A87)=2,1,IF(LEN(Schema!B87)=2,10,IF(LEN(Schema!C87)=2,100,0))))</f>
        <v>10</v>
      </c>
      <c r="D74" s="52">
        <f t="shared" si="13"/>
        <v>10</v>
      </c>
      <c r="E74" s="52">
        <f>IF(A74="","",SUM(Tabel2[[#This Row],[I1]:[I2]]))</f>
        <v>20</v>
      </c>
      <c r="F74" s="53" t="str">
        <f t="shared" si="14"/>
        <v>PP</v>
      </c>
      <c r="G74" s="53" t="str">
        <f t="shared" si="15"/>
        <v>AR</v>
      </c>
      <c r="H74" s="53" t="str">
        <f t="shared" si="16"/>
        <v/>
      </c>
      <c r="I74" s="53" t="str">
        <f t="shared" si="17"/>
        <v>PP/AR</v>
      </c>
      <c r="J74" t="str">
        <f>IF(C74="","",IF(LEN(Tabel2[[#This Row],[Entiteit of attribuut]])=2,"",Tabel2[[#This Row],[Entiteit]]&amp;"_"&amp;Tabel2[[#This Row],[Entiteit of attribuut]]))</f>
        <v/>
      </c>
      <c r="K74" t="str">
        <f>IF(Schema!I87="","",Schema!I87)</f>
        <v/>
      </c>
      <c r="L74" t="str">
        <f>IF(Schema!J87="","",Schema!J87)</f>
        <v/>
      </c>
      <c r="M74" t="str">
        <f>IF(Schema!K87="","",Schema!K87)</f>
        <v/>
      </c>
      <c r="N74" t="str">
        <f>IF(Schema!L87="","",Schema!L87)</f>
        <v/>
      </c>
      <c r="O74" t="str">
        <f>IF(Schema!N87="","",Schema!N87)</f>
        <v>O</v>
      </c>
    </row>
    <row r="75" spans="1:15" x14ac:dyDescent="0.2">
      <c r="A75" t="str">
        <f>Schema!A88&amp;Schema!B88&amp;Schema!C88&amp;Schema!D88</f>
        <v>ARBDNST</v>
      </c>
      <c r="B75" t="str">
        <f t="shared" si="12"/>
        <v>AR</v>
      </c>
      <c r="C75" s="52">
        <f>IF(A75="","",IF(LEN(Schema!A88)=2,1,IF(LEN(Schema!B88)=2,10,IF(LEN(Schema!C88)=2,100,0))))</f>
        <v>0</v>
      </c>
      <c r="D75" s="52">
        <f t="shared" si="13"/>
        <v>10</v>
      </c>
      <c r="E75" s="52">
        <f>IF(A75="","",SUM(Tabel2[[#This Row],[I1]:[I2]]))</f>
        <v>10</v>
      </c>
      <c r="F75" s="53" t="str">
        <f t="shared" si="14"/>
        <v>PP</v>
      </c>
      <c r="G75" s="53" t="str">
        <f t="shared" si="15"/>
        <v>AR</v>
      </c>
      <c r="H75" s="53" t="str">
        <f t="shared" si="16"/>
        <v/>
      </c>
      <c r="I75" s="53" t="str">
        <f t="shared" si="17"/>
        <v>PP/AR</v>
      </c>
      <c r="J75" t="str">
        <f>IF(C75="","",IF(LEN(Tabel2[[#This Row],[Entiteit of attribuut]])=2,"",Tabel2[[#This Row],[Entiteit]]&amp;"_"&amp;Tabel2[[#This Row],[Entiteit of attribuut]]))</f>
        <v>AR_ARBDNST</v>
      </c>
      <c r="K75" t="str">
        <f>IF(Schema!I88="","",Schema!I88)</f>
        <v/>
      </c>
      <c r="L75" t="str">
        <f>IF(Schema!J88="","",Schema!J88)</f>
        <v/>
      </c>
      <c r="M75" t="str">
        <f>IF(Schema!K88="","",Schema!K88)</f>
        <v/>
      </c>
      <c r="N75" t="str">
        <f>IF(Schema!L88="","",Schema!L88)</f>
        <v/>
      </c>
      <c r="O75" t="str">
        <f>IF(Schema!N88="","",Schema!N88)</f>
        <v>LEEG</v>
      </c>
    </row>
    <row r="76" spans="1:15" x14ac:dyDescent="0.2">
      <c r="A76" t="str">
        <f>Schema!A89&amp;Schema!B89&amp;Schema!C89&amp;Schema!D89</f>
        <v>VOLGNUM</v>
      </c>
      <c r="B76" t="str">
        <f t="shared" si="12"/>
        <v>AR</v>
      </c>
      <c r="C76" s="52">
        <f>IF(A76="","",IF(LEN(Schema!A89)=2,1,IF(LEN(Schema!B89)=2,10,IF(LEN(Schema!C89)=2,100,0))))</f>
        <v>0</v>
      </c>
      <c r="D76" s="52">
        <f t="shared" si="13"/>
        <v>10</v>
      </c>
      <c r="E76" s="52">
        <f>IF(A76="","",SUM(Tabel2[[#This Row],[I1]:[I2]]))</f>
        <v>10</v>
      </c>
      <c r="F76" s="53" t="str">
        <f t="shared" si="14"/>
        <v>PP</v>
      </c>
      <c r="G76" s="53" t="str">
        <f t="shared" si="15"/>
        <v>AR</v>
      </c>
      <c r="H76" s="53" t="str">
        <f t="shared" si="16"/>
        <v/>
      </c>
      <c r="I76" s="53" t="str">
        <f t="shared" si="17"/>
        <v>PP/AR</v>
      </c>
      <c r="J76" t="str">
        <f>IF(C76="","",IF(LEN(Tabel2[[#This Row],[Entiteit of attribuut]])=2,"",Tabel2[[#This Row],[Entiteit]]&amp;"_"&amp;Tabel2[[#This Row],[Entiteit of attribuut]]))</f>
        <v>AR_VOLGNUM</v>
      </c>
      <c r="K76" t="str">
        <f>IF(Schema!I89="","",Schema!I89)</f>
        <v/>
      </c>
      <c r="L76" t="str">
        <f>IF(Schema!J89="","",Schema!J89)</f>
        <v/>
      </c>
      <c r="M76" t="str">
        <f>IF(Schema!K89="","",Schema!K89)</f>
        <v/>
      </c>
      <c r="N76" t="str">
        <f>IF(Schema!L89="","",Schema!L89)</f>
        <v/>
      </c>
      <c r="O76" t="str">
        <f>IF(Schema!N89="","",Schema!N89)</f>
        <v>V</v>
      </c>
    </row>
    <row r="77" spans="1:15" x14ac:dyDescent="0.2">
      <c r="A77" t="str">
        <f>Schema!A90&amp;Schema!B90&amp;Schema!C90&amp;Schema!D90</f>
        <v>VRWRKCD</v>
      </c>
      <c r="B77" t="str">
        <f t="shared" si="12"/>
        <v>AR</v>
      </c>
      <c r="C77" s="52">
        <f>IF(A77="","",IF(LEN(Schema!A90)=2,1,IF(LEN(Schema!B90)=2,10,IF(LEN(Schema!C90)=2,100,0))))</f>
        <v>0</v>
      </c>
      <c r="D77" s="52">
        <f t="shared" si="13"/>
        <v>10</v>
      </c>
      <c r="E77" s="52">
        <f>IF(A77="","",SUM(Tabel2[[#This Row],[I1]:[I2]]))</f>
        <v>10</v>
      </c>
      <c r="F77" s="53" t="str">
        <f t="shared" si="14"/>
        <v>PP</v>
      </c>
      <c r="G77" s="53" t="str">
        <f t="shared" si="15"/>
        <v>AR</v>
      </c>
      <c r="H77" s="53" t="str">
        <f t="shared" si="16"/>
        <v/>
      </c>
      <c r="I77" s="53" t="str">
        <f t="shared" si="17"/>
        <v>PP/AR</v>
      </c>
      <c r="J77" t="str">
        <f>IF(C77="","",IF(LEN(Tabel2[[#This Row],[Entiteit of attribuut]])=2,"",Tabel2[[#This Row],[Entiteit]]&amp;"_"&amp;Tabel2[[#This Row],[Entiteit of attribuut]]))</f>
        <v>AR_VRWRKCD</v>
      </c>
      <c r="K77" t="str">
        <f>IF(Schema!I90="","",Schema!I90)</f>
        <v/>
      </c>
      <c r="L77" t="str">
        <f>IF(Schema!J90="","",Schema!J90)</f>
        <v/>
      </c>
      <c r="M77" t="str">
        <f>IF(Schema!K90="","",Schema!K90)</f>
        <v/>
      </c>
      <c r="N77" t="str">
        <f>IF(Schema!L90="","",Schema!L90)</f>
        <v/>
      </c>
      <c r="O77" t="str">
        <f>IF(Schema!N90="","",Schema!N90)</f>
        <v>V</v>
      </c>
    </row>
    <row r="78" spans="1:15" x14ac:dyDescent="0.2">
      <c r="A78" t="str">
        <f>Schema!A91&amp;Schema!B91&amp;Schema!C91&amp;Schema!D91</f>
        <v>OG</v>
      </c>
      <c r="B78" t="str">
        <f t="shared" si="12"/>
        <v>OG</v>
      </c>
      <c r="C78" s="52">
        <f>IF(A78="","",IF(LEN(Schema!A91)=2,1,IF(LEN(Schema!B91)=2,10,IF(LEN(Schema!C91)=2,100,0))))</f>
        <v>10</v>
      </c>
      <c r="D78" s="52">
        <f t="shared" si="13"/>
        <v>10</v>
      </c>
      <c r="E78" s="52">
        <f>IF(A78="","",SUM(Tabel2[[#This Row],[I1]:[I2]]))</f>
        <v>20</v>
      </c>
      <c r="F78" s="53" t="str">
        <f t="shared" si="14"/>
        <v>PP</v>
      </c>
      <c r="G78" s="53" t="str">
        <f t="shared" si="15"/>
        <v>OG</v>
      </c>
      <c r="H78" s="53" t="str">
        <f t="shared" si="16"/>
        <v/>
      </c>
      <c r="I78" s="53" t="str">
        <f t="shared" si="17"/>
        <v>PP/OG</v>
      </c>
      <c r="J78" t="str">
        <f>IF(C78="","",IF(LEN(Tabel2[[#This Row],[Entiteit of attribuut]])=2,"",Tabel2[[#This Row],[Entiteit]]&amp;"_"&amp;Tabel2[[#This Row],[Entiteit of attribuut]]))</f>
        <v/>
      </c>
      <c r="K78" t="str">
        <f>IF(Schema!I91="","",Schema!I91)</f>
        <v/>
      </c>
      <c r="L78" t="str">
        <f>IF(Schema!J91="","",Schema!J91)</f>
        <v/>
      </c>
      <c r="M78" t="str">
        <f>IF(Schema!K91="","",Schema!K91)</f>
        <v/>
      </c>
      <c r="N78" t="str">
        <f>IF(Schema!L91="","",Schema!L91)</f>
        <v/>
      </c>
      <c r="O78" t="str">
        <f>IF(Schema!N91="","",Schema!N91)</f>
        <v>O</v>
      </c>
    </row>
    <row r="79" spans="1:15" x14ac:dyDescent="0.2">
      <c r="A79" t="str">
        <f>Schema!A92&amp;Schema!B92&amp;Schema!C92&amp;Schema!D92</f>
        <v>AANTPLO</v>
      </c>
      <c r="B79" t="str">
        <f t="shared" si="12"/>
        <v>OG</v>
      </c>
      <c r="C79" s="52">
        <f>IF(A79="","",IF(LEN(Schema!A92)=2,1,IF(LEN(Schema!B92)=2,10,IF(LEN(Schema!C92)=2,100,0))))</f>
        <v>0</v>
      </c>
      <c r="D79" s="52">
        <f t="shared" si="13"/>
        <v>10</v>
      </c>
      <c r="E79" s="52">
        <f>IF(A79="","",SUM(Tabel2[[#This Row],[I1]:[I2]]))</f>
        <v>10</v>
      </c>
      <c r="F79" s="53" t="str">
        <f t="shared" si="14"/>
        <v>PP</v>
      </c>
      <c r="G79" s="53" t="str">
        <f t="shared" si="15"/>
        <v>OG</v>
      </c>
      <c r="H79" s="53" t="str">
        <f t="shared" si="16"/>
        <v/>
      </c>
      <c r="I79" s="53" t="str">
        <f t="shared" si="17"/>
        <v>PP/OG</v>
      </c>
      <c r="J79" t="str">
        <f>IF(C79="","",IF(LEN(Tabel2[[#This Row],[Entiteit of attribuut]])=2,"",Tabel2[[#This Row],[Entiteit]]&amp;"_"&amp;Tabel2[[#This Row],[Entiteit of attribuut]]))</f>
        <v>OG_AANTPLO</v>
      </c>
      <c r="K79" t="str">
        <f>IF(Schema!I92="","",Schema!I92)</f>
        <v/>
      </c>
      <c r="L79" t="str">
        <f>IF(Schema!J92="","",Schema!J92)</f>
        <v/>
      </c>
      <c r="M79" t="str">
        <f>IF(Schema!K92="","",Schema!K92)</f>
        <v/>
      </c>
      <c r="N79" t="str">
        <f>IF(Schema!L92="","",Schema!L92)</f>
        <v/>
      </c>
      <c r="O79" t="str">
        <f>IF(Schema!N92="","",Schema!N92)</f>
        <v>O</v>
      </c>
    </row>
    <row r="80" spans="1:15" x14ac:dyDescent="0.2">
      <c r="A80" t="str">
        <f>Schema!A93&amp;Schema!B93&amp;Schema!C93&amp;Schema!D93</f>
        <v>BEDRTAK</v>
      </c>
      <c r="B80" t="str">
        <f t="shared" si="12"/>
        <v>OG</v>
      </c>
      <c r="C80" s="52">
        <f>IF(A80="","",IF(LEN(Schema!A93)=2,1,IF(LEN(Schema!B93)=2,10,IF(LEN(Schema!C93)=2,100,0))))</f>
        <v>0</v>
      </c>
      <c r="D80" s="52">
        <f t="shared" si="13"/>
        <v>10</v>
      </c>
      <c r="E80" s="52">
        <f>IF(A80="","",SUM(Tabel2[[#This Row],[I1]:[I2]]))</f>
        <v>10</v>
      </c>
      <c r="F80" s="53" t="str">
        <f t="shared" si="14"/>
        <v>PP</v>
      </c>
      <c r="G80" s="53" t="str">
        <f t="shared" si="15"/>
        <v>OG</v>
      </c>
      <c r="H80" s="53" t="str">
        <f t="shared" si="16"/>
        <v/>
      </c>
      <c r="I80" s="53" t="str">
        <f t="shared" si="17"/>
        <v>PP/OG</v>
      </c>
      <c r="J80" t="str">
        <f>IF(C80="","",IF(LEN(Tabel2[[#This Row],[Entiteit of attribuut]])=2,"",Tabel2[[#This Row],[Entiteit]]&amp;"_"&amp;Tabel2[[#This Row],[Entiteit of attribuut]]))</f>
        <v>OG_BEDRTAK</v>
      </c>
      <c r="K80" t="str">
        <f>IF(Schema!I93="","",Schema!I93)</f>
        <v/>
      </c>
      <c r="L80" t="str">
        <f>IF(Schema!J93="","",Schema!J93)</f>
        <v/>
      </c>
      <c r="M80" t="str">
        <f>IF(Schema!K93="","",Schema!K93)</f>
        <v/>
      </c>
      <c r="N80" t="str">
        <f>IF(Schema!L93="","",Schema!L93)</f>
        <v/>
      </c>
      <c r="O80" t="str">
        <f>IF(Schema!N93="","",Schema!N93)</f>
        <v>O</v>
      </c>
    </row>
    <row r="81" spans="1:15" x14ac:dyDescent="0.2">
      <c r="A81" t="str">
        <f>Schema!A94&amp;Schema!B94&amp;Schema!C94&amp;Schema!D94</f>
        <v>HWIAI</v>
      </c>
      <c r="B81" t="str">
        <f t="shared" si="12"/>
        <v>OG</v>
      </c>
      <c r="C81" s="52">
        <f>IF(A81="","",IF(LEN(Schema!A94)=2,1,IF(LEN(Schema!B94)=2,10,IF(LEN(Schema!C94)=2,100,0))))</f>
        <v>0</v>
      </c>
      <c r="D81" s="52">
        <f t="shared" si="13"/>
        <v>10</v>
      </c>
      <c r="E81" s="52">
        <f>IF(A81="","",SUM(Tabel2[[#This Row],[I1]:[I2]]))</f>
        <v>10</v>
      </c>
      <c r="F81" s="53" t="str">
        <f t="shared" si="14"/>
        <v>PP</v>
      </c>
      <c r="G81" s="53" t="str">
        <f t="shared" si="15"/>
        <v>OG</v>
      </c>
      <c r="H81" s="53" t="str">
        <f t="shared" si="16"/>
        <v/>
      </c>
      <c r="I81" s="53" t="str">
        <f t="shared" si="17"/>
        <v>PP/OG</v>
      </c>
      <c r="J81" t="str">
        <f>IF(C81="","",IF(LEN(Tabel2[[#This Row],[Entiteit of attribuut]])=2,"",Tabel2[[#This Row],[Entiteit]]&amp;"_"&amp;Tabel2[[#This Row],[Entiteit of attribuut]]))</f>
        <v>OG_HWIAI</v>
      </c>
      <c r="K81" t="str">
        <f>IF(Schema!I94="","",Schema!I94)</f>
        <v/>
      </c>
      <c r="L81" t="str">
        <f>IF(Schema!J94="","",Schema!J94)</f>
        <v/>
      </c>
      <c r="M81" t="str">
        <f>IF(Schema!K94="","",Schema!K94)</f>
        <v/>
      </c>
      <c r="N81" t="str">
        <f>IF(Schema!L94="","",Schema!L94)</f>
        <v/>
      </c>
      <c r="O81" t="str">
        <f>IF(Schema!N94="","",Schema!N94)</f>
        <v>O</v>
      </c>
    </row>
    <row r="82" spans="1:15" x14ac:dyDescent="0.2">
      <c r="A82" t="str">
        <f>Schema!A95&amp;Schema!B95&amp;Schema!C95&amp;Schema!D95</f>
        <v>HWIAI1</v>
      </c>
      <c r="B82" t="str">
        <f t="shared" si="12"/>
        <v>OG</v>
      </c>
      <c r="C82" s="52">
        <f>IF(A82="","",IF(LEN(Schema!A95)=2,1,IF(LEN(Schema!B95)=2,10,IF(LEN(Schema!C95)=2,100,0))))</f>
        <v>0</v>
      </c>
      <c r="D82" s="52">
        <f t="shared" si="13"/>
        <v>10</v>
      </c>
      <c r="E82" s="52">
        <f>IF(A82="","",SUM(Tabel2[[#This Row],[I1]:[I2]]))</f>
        <v>10</v>
      </c>
      <c r="F82" s="53" t="str">
        <f t="shared" si="14"/>
        <v>PP</v>
      </c>
      <c r="G82" s="53" t="str">
        <f t="shared" si="15"/>
        <v>OG</v>
      </c>
      <c r="H82" s="53" t="str">
        <f t="shared" si="16"/>
        <v/>
      </c>
      <c r="I82" s="53" t="str">
        <f t="shared" si="17"/>
        <v>PP/OG</v>
      </c>
      <c r="J82" t="str">
        <f>IF(C82="","",IF(LEN(Tabel2[[#This Row],[Entiteit of attribuut]])=2,"",Tabel2[[#This Row],[Entiteit]]&amp;"_"&amp;Tabel2[[#This Row],[Entiteit of attribuut]]))</f>
        <v>OG_HWIAI1</v>
      </c>
      <c r="K82" t="str">
        <f>IF(Schema!I95="","",Schema!I95)</f>
        <v/>
      </c>
      <c r="L82" t="str">
        <f>IF(Schema!J95="","",Schema!J95)</f>
        <v/>
      </c>
      <c r="M82" t="str">
        <f>IF(Schema!K95="","",Schema!K95)</f>
        <v/>
      </c>
      <c r="N82" t="str">
        <f>IF(Schema!L95="","",Schema!L95)</f>
        <v/>
      </c>
      <c r="O82" t="str">
        <f>IF(Schema!N95="","",Schema!N95)</f>
        <v>O</v>
      </c>
    </row>
    <row r="83" spans="1:15" x14ac:dyDescent="0.2">
      <c r="A83" t="str">
        <f>Schema!A96&amp;Schema!B96&amp;Schema!C96&amp;Schema!D96</f>
        <v>HWIAI2</v>
      </c>
      <c r="B83" t="str">
        <f t="shared" si="12"/>
        <v>OG</v>
      </c>
      <c r="C83" s="52">
        <f>IF(A83="","",IF(LEN(Schema!A96)=2,1,IF(LEN(Schema!B96)=2,10,IF(LEN(Schema!C96)=2,100,0))))</f>
        <v>0</v>
      </c>
      <c r="D83" s="52">
        <f t="shared" si="13"/>
        <v>10</v>
      </c>
      <c r="E83" s="52">
        <f>IF(A83="","",SUM(Tabel2[[#This Row],[I1]:[I2]]))</f>
        <v>10</v>
      </c>
      <c r="F83" s="53" t="str">
        <f t="shared" si="14"/>
        <v>PP</v>
      </c>
      <c r="G83" s="53" t="str">
        <f t="shared" si="15"/>
        <v>OG</v>
      </c>
      <c r="H83" s="53" t="str">
        <f t="shared" si="16"/>
        <v/>
      </c>
      <c r="I83" s="53" t="str">
        <f t="shared" si="17"/>
        <v>PP/OG</v>
      </c>
      <c r="J83" t="str">
        <f>IF(C83="","",IF(LEN(Tabel2[[#This Row],[Entiteit of attribuut]])=2,"",Tabel2[[#This Row],[Entiteit]]&amp;"_"&amp;Tabel2[[#This Row],[Entiteit of attribuut]]))</f>
        <v>OG_HWIAI2</v>
      </c>
      <c r="K83" t="str">
        <f>IF(Schema!I96="","",Schema!I96)</f>
        <v/>
      </c>
      <c r="L83" t="str">
        <f>IF(Schema!J96="","",Schema!J96)</f>
        <v/>
      </c>
      <c r="M83" t="str">
        <f>IF(Schema!K96="","",Schema!K96)</f>
        <v/>
      </c>
      <c r="N83" t="str">
        <f>IF(Schema!L96="","",Schema!L96)</f>
        <v/>
      </c>
      <c r="O83" t="str">
        <f>IF(Schema!N96="","",Schema!N96)</f>
        <v>O</v>
      </c>
    </row>
    <row r="84" spans="1:15" x14ac:dyDescent="0.2">
      <c r="A84" t="str">
        <f>Schema!A97&amp;Schema!B97&amp;Schema!C97&amp;Schema!D97</f>
        <v>HWIAI3</v>
      </c>
      <c r="B84" t="str">
        <f t="shared" si="12"/>
        <v>OG</v>
      </c>
      <c r="C84" s="52">
        <f>IF(A84="","",IF(LEN(Schema!A97)=2,1,IF(LEN(Schema!B97)=2,10,IF(LEN(Schema!C97)=2,100,0))))</f>
        <v>0</v>
      </c>
      <c r="D84" s="52">
        <f t="shared" si="13"/>
        <v>10</v>
      </c>
      <c r="E84" s="52">
        <f>IF(A84="","",SUM(Tabel2[[#This Row],[I1]:[I2]]))</f>
        <v>10</v>
      </c>
      <c r="F84" s="53" t="str">
        <f t="shared" si="14"/>
        <v>PP</v>
      </c>
      <c r="G84" s="53" t="str">
        <f t="shared" si="15"/>
        <v>OG</v>
      </c>
      <c r="H84" s="53" t="str">
        <f t="shared" si="16"/>
        <v/>
      </c>
      <c r="I84" s="53" t="str">
        <f t="shared" si="17"/>
        <v>PP/OG</v>
      </c>
      <c r="J84" t="str">
        <f>IF(C84="","",IF(LEN(Tabel2[[#This Row],[Entiteit of attribuut]])=2,"",Tabel2[[#This Row],[Entiteit]]&amp;"_"&amp;Tabel2[[#This Row],[Entiteit of attribuut]]))</f>
        <v>OG_HWIAI3</v>
      </c>
      <c r="K84" t="str">
        <f>IF(Schema!I97="","",Schema!I97)</f>
        <v/>
      </c>
      <c r="L84" t="str">
        <f>IF(Schema!J97="","",Schema!J97)</f>
        <v/>
      </c>
      <c r="M84" t="str">
        <f>IF(Schema!K97="","",Schema!K97)</f>
        <v/>
      </c>
      <c r="N84" t="str">
        <f>IF(Schema!L97="","",Schema!L97)</f>
        <v/>
      </c>
      <c r="O84" t="str">
        <f>IF(Schema!N97="","",Schema!N97)</f>
        <v>O</v>
      </c>
    </row>
    <row r="85" spans="1:15" x14ac:dyDescent="0.2">
      <c r="A85" t="str">
        <f>Schema!A98&amp;Schema!B98&amp;Schema!C98&amp;Schema!D98</f>
        <v>HWIAI4</v>
      </c>
      <c r="B85" t="str">
        <f t="shared" si="12"/>
        <v>OG</v>
      </c>
      <c r="C85" s="52">
        <f>IF(A85="","",IF(LEN(Schema!A98)=2,1,IF(LEN(Schema!B98)=2,10,IF(LEN(Schema!C98)=2,100,0))))</f>
        <v>0</v>
      </c>
      <c r="D85" s="52">
        <f t="shared" si="13"/>
        <v>10</v>
      </c>
      <c r="E85" s="52">
        <f>IF(A85="","",SUM(Tabel2[[#This Row],[I1]:[I2]]))</f>
        <v>10</v>
      </c>
      <c r="F85" s="53" t="str">
        <f t="shared" si="14"/>
        <v>PP</v>
      </c>
      <c r="G85" s="53" t="str">
        <f t="shared" si="15"/>
        <v>OG</v>
      </c>
      <c r="H85" s="53" t="str">
        <f t="shared" si="16"/>
        <v/>
      </c>
      <c r="I85" s="53" t="str">
        <f t="shared" si="17"/>
        <v>PP/OG</v>
      </c>
      <c r="J85" t="str">
        <f>IF(C85="","",IF(LEN(Tabel2[[#This Row],[Entiteit of attribuut]])=2,"",Tabel2[[#This Row],[Entiteit]]&amp;"_"&amp;Tabel2[[#This Row],[Entiteit of attribuut]]))</f>
        <v>OG_HWIAI4</v>
      </c>
      <c r="K85" t="str">
        <f>IF(Schema!I98="","",Schema!I98)</f>
        <v/>
      </c>
      <c r="L85" t="str">
        <f>IF(Schema!J98="","",Schema!J98)</f>
        <v/>
      </c>
      <c r="M85" t="str">
        <f>IF(Schema!K98="","",Schema!K98)</f>
        <v/>
      </c>
      <c r="N85" t="str">
        <f>IF(Schema!L98="","",Schema!L98)</f>
        <v/>
      </c>
      <c r="O85" t="str">
        <f>IF(Schema!N98="","",Schema!N98)</f>
        <v>O</v>
      </c>
    </row>
    <row r="86" spans="1:15" x14ac:dyDescent="0.2">
      <c r="A86" t="str">
        <f>Schema!A99&amp;Schema!B99&amp;Schema!C99&amp;Schema!D99</f>
        <v>IDNR</v>
      </c>
      <c r="B86" t="str">
        <f t="shared" si="12"/>
        <v>OG</v>
      </c>
      <c r="C86" s="52">
        <f>IF(A86="","",IF(LEN(Schema!A99)=2,1,IF(LEN(Schema!B99)=2,10,IF(LEN(Schema!C99)=2,100,0))))</f>
        <v>0</v>
      </c>
      <c r="D86" s="52">
        <f t="shared" si="13"/>
        <v>10</v>
      </c>
      <c r="E86" s="52">
        <f>IF(A86="","",SUM(Tabel2[[#This Row],[I1]:[I2]]))</f>
        <v>10</v>
      </c>
      <c r="F86" s="53" t="str">
        <f t="shared" si="14"/>
        <v>PP</v>
      </c>
      <c r="G86" s="53" t="str">
        <f t="shared" si="15"/>
        <v>OG</v>
      </c>
      <c r="H86" s="53" t="str">
        <f t="shared" si="16"/>
        <v/>
      </c>
      <c r="I86" s="53" t="str">
        <f t="shared" si="17"/>
        <v>PP/OG</v>
      </c>
      <c r="J86" t="str">
        <f>IF(C86="","",IF(LEN(Tabel2[[#This Row],[Entiteit of attribuut]])=2,"",Tabel2[[#This Row],[Entiteit]]&amp;"_"&amp;Tabel2[[#This Row],[Entiteit of attribuut]]))</f>
        <v>OG_IDNR</v>
      </c>
      <c r="K86" t="str">
        <f>IF(Schema!I99="","",Schema!I99)</f>
        <v/>
      </c>
      <c r="L86" t="str">
        <f>IF(Schema!J99="","",Schema!J99)</f>
        <v/>
      </c>
      <c r="M86" t="str">
        <f>IF(Schema!K99="","",Schema!K99)</f>
        <v/>
      </c>
      <c r="N86" t="str">
        <f>IF(Schema!L99="","",Schema!L99)</f>
        <v/>
      </c>
      <c r="O86" t="str">
        <f>IF(Schema!N99="","",Schema!N99)</f>
        <v>O</v>
      </c>
    </row>
    <row r="87" spans="1:15" x14ac:dyDescent="0.2">
      <c r="A87" t="str">
        <f>Schema!A100&amp;Schema!B100&amp;Schema!C100&amp;Schema!D100</f>
        <v>JRLNFSV</v>
      </c>
      <c r="B87" t="str">
        <f t="shared" si="12"/>
        <v>OG</v>
      </c>
      <c r="C87" s="52">
        <f>IF(A87="","",IF(LEN(Schema!A100)=2,1,IF(LEN(Schema!B100)=2,10,IF(LEN(Schema!C100)=2,100,0))))</f>
        <v>0</v>
      </c>
      <c r="D87" s="52">
        <f t="shared" si="13"/>
        <v>10</v>
      </c>
      <c r="E87" s="52">
        <f>IF(A87="","",SUM(Tabel2[[#This Row],[I1]:[I2]]))</f>
        <v>10</v>
      </c>
      <c r="F87" s="53" t="str">
        <f t="shared" si="14"/>
        <v>PP</v>
      </c>
      <c r="G87" s="53" t="str">
        <f t="shared" si="15"/>
        <v>OG</v>
      </c>
      <c r="H87" s="53" t="str">
        <f t="shared" si="16"/>
        <v/>
      </c>
      <c r="I87" s="53" t="str">
        <f t="shared" si="17"/>
        <v>PP/OG</v>
      </c>
      <c r="J87" t="str">
        <f>IF(C87="","",IF(LEN(Tabel2[[#This Row],[Entiteit of attribuut]])=2,"",Tabel2[[#This Row],[Entiteit]]&amp;"_"&amp;Tabel2[[#This Row],[Entiteit of attribuut]]))</f>
        <v>OG_JRLNFSV</v>
      </c>
      <c r="K87" t="str">
        <f>IF(Schema!I100="","",Schema!I100)</f>
        <v/>
      </c>
      <c r="L87" t="str">
        <f>IF(Schema!J100="","",Schema!J100)</f>
        <v/>
      </c>
      <c r="M87" t="str">
        <f>IF(Schema!K100="","",Schema!K100)</f>
        <v/>
      </c>
      <c r="N87" t="str">
        <f>IF(Schema!L100="","",Schema!L100)</f>
        <v/>
      </c>
      <c r="O87" t="str">
        <f>IF(Schema!N100="","",Schema!N100)</f>
        <v>O</v>
      </c>
    </row>
    <row r="88" spans="1:15" x14ac:dyDescent="0.2">
      <c r="A88" t="str">
        <f>Schema!A101&amp;Schema!B101&amp;Schema!C101&amp;Schema!D101</f>
        <v>NRHNDRG</v>
      </c>
      <c r="B88" t="str">
        <f t="shared" si="12"/>
        <v>OG</v>
      </c>
      <c r="C88" s="52">
        <f>IF(A88="","",IF(LEN(Schema!A101)=2,1,IF(LEN(Schema!B101)=2,10,IF(LEN(Schema!C101)=2,100,0))))</f>
        <v>0</v>
      </c>
      <c r="D88" s="52">
        <f t="shared" si="13"/>
        <v>10</v>
      </c>
      <c r="E88" s="52">
        <f>IF(A88="","",SUM(Tabel2[[#This Row],[I1]:[I2]]))</f>
        <v>10</v>
      </c>
      <c r="F88" s="53" t="str">
        <f t="shared" si="14"/>
        <v>PP</v>
      </c>
      <c r="G88" s="53" t="str">
        <f t="shared" si="15"/>
        <v>OG</v>
      </c>
      <c r="H88" s="53" t="str">
        <f t="shared" si="16"/>
        <v/>
      </c>
      <c r="I88" s="53" t="str">
        <f t="shared" si="17"/>
        <v>PP/OG</v>
      </c>
      <c r="J88" t="str">
        <f>IF(C88="","",IF(LEN(Tabel2[[#This Row],[Entiteit of attribuut]])=2,"",Tabel2[[#This Row],[Entiteit]]&amp;"_"&amp;Tabel2[[#This Row],[Entiteit of attribuut]]))</f>
        <v>OG_NRHNDRG</v>
      </c>
      <c r="K88" t="str">
        <f>IF(Schema!I101="","",Schema!I101)</f>
        <v/>
      </c>
      <c r="L88" t="str">
        <f>IF(Schema!J101="","",Schema!J101)</f>
        <v/>
      </c>
      <c r="M88" t="str">
        <f>IF(Schema!K101="","",Schema!K101)</f>
        <v/>
      </c>
      <c r="N88" t="str">
        <f>IF(Schema!L101="","",Schema!L101)</f>
        <v/>
      </c>
      <c r="O88" t="str">
        <f>IF(Schema!N101="","",Schema!N101)</f>
        <v>O</v>
      </c>
    </row>
    <row r="89" spans="1:15" x14ac:dyDescent="0.2">
      <c r="A89" t="str">
        <f>Schema!A102&amp;Schema!B102&amp;Schema!C102&amp;Schema!D102</f>
        <v>OPRDAT</v>
      </c>
      <c r="B89" t="str">
        <f t="shared" si="12"/>
        <v>OG</v>
      </c>
      <c r="C89" s="52">
        <f>IF(A89="","",IF(LEN(Schema!A102)=2,1,IF(LEN(Schema!B102)=2,10,IF(LEN(Schema!C102)=2,100,0))))</f>
        <v>0</v>
      </c>
      <c r="D89" s="52">
        <f t="shared" si="13"/>
        <v>10</v>
      </c>
      <c r="E89" s="52">
        <f>IF(A89="","",SUM(Tabel2[[#This Row],[I1]:[I2]]))</f>
        <v>10</v>
      </c>
      <c r="F89" s="53" t="str">
        <f t="shared" si="14"/>
        <v>PP</v>
      </c>
      <c r="G89" s="53" t="str">
        <f t="shared" si="15"/>
        <v>OG</v>
      </c>
      <c r="H89" s="53" t="str">
        <f t="shared" si="16"/>
        <v/>
      </c>
      <c r="I89" s="53" t="str">
        <f t="shared" si="17"/>
        <v>PP/OG</v>
      </c>
      <c r="J89" t="str">
        <f>IF(C89="","",IF(LEN(Tabel2[[#This Row],[Entiteit of attribuut]])=2,"",Tabel2[[#This Row],[Entiteit]]&amp;"_"&amp;Tabel2[[#This Row],[Entiteit of attribuut]]))</f>
        <v>OG_OPRDAT</v>
      </c>
      <c r="K89" t="str">
        <f>IF(Schema!I102="","",Schema!I102)</f>
        <v/>
      </c>
      <c r="L89" t="str">
        <f>IF(Schema!J102="","",Schema!J102)</f>
        <v/>
      </c>
      <c r="M89" t="str">
        <f>IF(Schema!K102="","",Schema!K102)</f>
        <v/>
      </c>
      <c r="N89" t="str">
        <f>IF(Schema!L102="","",Schema!L102)</f>
        <v/>
      </c>
      <c r="O89" t="str">
        <f>IF(Schema!N102="","",Schema!N102)</f>
        <v>O</v>
      </c>
    </row>
    <row r="90" spans="1:15" x14ac:dyDescent="0.2">
      <c r="A90" t="str">
        <f>Schema!A103&amp;Schema!B103&amp;Schema!C103&amp;Schema!D103</f>
        <v>P2JEJ</v>
      </c>
      <c r="B90" t="str">
        <f t="shared" si="12"/>
        <v>OG</v>
      </c>
      <c r="C90" s="52">
        <f>IF(A90="","",IF(LEN(Schema!A103)=2,1,IF(LEN(Schema!B103)=2,10,IF(LEN(Schema!C103)=2,100,0))))</f>
        <v>0</v>
      </c>
      <c r="D90" s="52">
        <f t="shared" si="13"/>
        <v>10</v>
      </c>
      <c r="E90" s="52">
        <f>IF(A90="","",SUM(Tabel2[[#This Row],[I1]:[I2]]))</f>
        <v>10</v>
      </c>
      <c r="F90" s="53" t="str">
        <f t="shared" si="14"/>
        <v>PP</v>
      </c>
      <c r="G90" s="53" t="str">
        <f t="shared" si="15"/>
        <v>OG</v>
      </c>
      <c r="H90" s="53" t="str">
        <f t="shared" si="16"/>
        <v/>
      </c>
      <c r="I90" s="53" t="str">
        <f t="shared" si="17"/>
        <v>PP/OG</v>
      </c>
      <c r="J90" t="str">
        <f>IF(C90="","",IF(LEN(Tabel2[[#This Row],[Entiteit of attribuut]])=2,"",Tabel2[[#This Row],[Entiteit]]&amp;"_"&amp;Tabel2[[#This Row],[Entiteit of attribuut]]))</f>
        <v>OG_P2JEJ</v>
      </c>
      <c r="K90" t="str">
        <f>IF(Schema!I103="","",Schema!I103)</f>
        <v/>
      </c>
      <c r="L90" t="str">
        <f>IF(Schema!J103="","",Schema!J103)</f>
        <v/>
      </c>
      <c r="M90" t="str">
        <f>IF(Schema!K103="","",Schema!K103)</f>
        <v/>
      </c>
      <c r="N90" t="str">
        <f>IF(Schema!L103="","",Schema!L103)</f>
        <v/>
      </c>
      <c r="O90" t="str">
        <f>IF(Schema!N103="","",Schema!N103)</f>
        <v>O</v>
      </c>
    </row>
    <row r="91" spans="1:15" x14ac:dyDescent="0.2">
      <c r="A91" t="str">
        <f>Schema!A104&amp;Schema!B104&amp;Schema!C104&amp;Schema!D104</f>
        <v>P2JTJ</v>
      </c>
      <c r="B91" t="str">
        <f t="shared" si="12"/>
        <v>OG</v>
      </c>
      <c r="C91" s="52">
        <f>IF(A91="","",IF(LEN(Schema!A104)=2,1,IF(LEN(Schema!B104)=2,10,IF(LEN(Schema!C104)=2,100,0))))</f>
        <v>0</v>
      </c>
      <c r="D91" s="52">
        <f t="shared" si="13"/>
        <v>10</v>
      </c>
      <c r="E91" s="52">
        <f>IF(A91="","",SUM(Tabel2[[#This Row],[I1]:[I2]]))</f>
        <v>10</v>
      </c>
      <c r="F91" s="53" t="str">
        <f t="shared" si="14"/>
        <v>PP</v>
      </c>
      <c r="G91" s="53" t="str">
        <f t="shared" si="15"/>
        <v>OG</v>
      </c>
      <c r="H91" s="53" t="str">
        <f t="shared" si="16"/>
        <v/>
      </c>
      <c r="I91" s="53" t="str">
        <f t="shared" si="17"/>
        <v>PP/OG</v>
      </c>
      <c r="J91" t="str">
        <f>IF(C91="","",IF(LEN(Tabel2[[#This Row],[Entiteit of attribuut]])=2,"",Tabel2[[#This Row],[Entiteit]]&amp;"_"&amp;Tabel2[[#This Row],[Entiteit of attribuut]]))</f>
        <v>OG_P2JTJ</v>
      </c>
      <c r="K91" t="str">
        <f>IF(Schema!I104="","",Schema!I104)</f>
        <v/>
      </c>
      <c r="L91" t="str">
        <f>IF(Schema!J104="","",Schema!J104)</f>
        <v/>
      </c>
      <c r="M91" t="str">
        <f>IF(Schema!K104="","",Schema!K104)</f>
        <v/>
      </c>
      <c r="N91" t="str">
        <f>IF(Schema!L104="","",Schema!L104)</f>
        <v/>
      </c>
      <c r="O91" t="str">
        <f>IF(Schema!N104="","",Schema!N104)</f>
        <v>O</v>
      </c>
    </row>
    <row r="92" spans="1:15" x14ac:dyDescent="0.2">
      <c r="A92" t="str">
        <f>Schema!A105&amp;Schema!B105&amp;Schema!C105&amp;Schema!D105</f>
        <v>P3JEJ</v>
      </c>
      <c r="B92" t="str">
        <f t="shared" si="12"/>
        <v>OG</v>
      </c>
      <c r="C92" s="52">
        <f>IF(A92="","",IF(LEN(Schema!A105)=2,1,IF(LEN(Schema!B105)=2,10,IF(LEN(Schema!C105)=2,100,0))))</f>
        <v>0</v>
      </c>
      <c r="D92" s="52">
        <f t="shared" si="13"/>
        <v>10</v>
      </c>
      <c r="E92" s="52">
        <f>IF(A92="","",SUM(Tabel2[[#This Row],[I1]:[I2]]))</f>
        <v>10</v>
      </c>
      <c r="F92" s="53" t="str">
        <f t="shared" si="14"/>
        <v>PP</v>
      </c>
      <c r="G92" s="53" t="str">
        <f t="shared" si="15"/>
        <v>OG</v>
      </c>
      <c r="H92" s="53" t="str">
        <f t="shared" si="16"/>
        <v/>
      </c>
      <c r="I92" s="53" t="str">
        <f t="shared" si="17"/>
        <v>PP/OG</v>
      </c>
      <c r="J92" t="str">
        <f>IF(C92="","",IF(LEN(Tabel2[[#This Row],[Entiteit of attribuut]])=2,"",Tabel2[[#This Row],[Entiteit]]&amp;"_"&amp;Tabel2[[#This Row],[Entiteit of attribuut]]))</f>
        <v>OG_P3JEJ</v>
      </c>
      <c r="K92" t="str">
        <f>IF(Schema!I105="","",Schema!I105)</f>
        <v/>
      </c>
      <c r="L92" t="str">
        <f>IF(Schema!J105="","",Schema!J105)</f>
        <v/>
      </c>
      <c r="M92" t="str">
        <f>IF(Schema!K105="","",Schema!K105)</f>
        <v/>
      </c>
      <c r="N92" t="str">
        <f>IF(Schema!L105="","",Schema!L105)</f>
        <v/>
      </c>
      <c r="O92" t="str">
        <f>IF(Schema!N105="","",Schema!N105)</f>
        <v>O</v>
      </c>
    </row>
    <row r="93" spans="1:15" x14ac:dyDescent="0.2">
      <c r="A93" t="str">
        <f>Schema!A106&amp;Schema!B106&amp;Schema!C106&amp;Schema!D106</f>
        <v>P3JTJ</v>
      </c>
      <c r="B93" t="str">
        <f t="shared" si="12"/>
        <v>OG</v>
      </c>
      <c r="C93" s="52">
        <f>IF(A93="","",IF(LEN(Schema!A106)=2,1,IF(LEN(Schema!B106)=2,10,IF(LEN(Schema!C106)=2,100,0))))</f>
        <v>0</v>
      </c>
      <c r="D93" s="52">
        <f t="shared" si="13"/>
        <v>10</v>
      </c>
      <c r="E93" s="52">
        <f>IF(A93="","",SUM(Tabel2[[#This Row],[I1]:[I2]]))</f>
        <v>10</v>
      </c>
      <c r="F93" s="53" t="str">
        <f t="shared" si="14"/>
        <v>PP</v>
      </c>
      <c r="G93" s="53" t="str">
        <f t="shared" si="15"/>
        <v>OG</v>
      </c>
      <c r="H93" s="53" t="str">
        <f t="shared" si="16"/>
        <v/>
      </c>
      <c r="I93" s="53" t="str">
        <f t="shared" si="17"/>
        <v>PP/OG</v>
      </c>
      <c r="J93" t="str">
        <f>IF(C93="","",IF(LEN(Tabel2[[#This Row],[Entiteit of attribuut]])=2,"",Tabel2[[#This Row],[Entiteit]]&amp;"_"&amp;Tabel2[[#This Row],[Entiteit of attribuut]]))</f>
        <v>OG_P3JTJ</v>
      </c>
      <c r="K93" t="str">
        <f>IF(Schema!I106="","",Schema!I106)</f>
        <v/>
      </c>
      <c r="L93" t="str">
        <f>IF(Schema!J106="","",Schema!J106)</f>
        <v/>
      </c>
      <c r="M93" t="str">
        <f>IF(Schema!K106="","",Schema!K106)</f>
        <v/>
      </c>
      <c r="N93" t="str">
        <f>IF(Schema!L106="","",Schema!L106)</f>
        <v/>
      </c>
      <c r="O93" t="str">
        <f>IF(Schema!N106="","",Schema!N106)</f>
        <v>O</v>
      </c>
    </row>
    <row r="94" spans="1:15" x14ac:dyDescent="0.2">
      <c r="A94" t="str">
        <f>Schema!A107&amp;Schema!B107&amp;Schema!C107&amp;Schema!D107</f>
        <v>PVJEJ</v>
      </c>
      <c r="B94" t="str">
        <f t="shared" si="12"/>
        <v>OG</v>
      </c>
      <c r="C94" s="52">
        <f>IF(A94="","",IF(LEN(Schema!A107)=2,1,IF(LEN(Schema!B107)=2,10,IF(LEN(Schema!C107)=2,100,0))))</f>
        <v>0</v>
      </c>
      <c r="D94" s="52">
        <f t="shared" si="13"/>
        <v>10</v>
      </c>
      <c r="E94" s="52">
        <f>IF(A94="","",SUM(Tabel2[[#This Row],[I1]:[I2]]))</f>
        <v>10</v>
      </c>
      <c r="F94" s="53" t="str">
        <f t="shared" si="14"/>
        <v>PP</v>
      </c>
      <c r="G94" s="53" t="str">
        <f t="shared" si="15"/>
        <v>OG</v>
      </c>
      <c r="H94" s="53" t="str">
        <f t="shared" si="16"/>
        <v/>
      </c>
      <c r="I94" s="53" t="str">
        <f t="shared" si="17"/>
        <v>PP/OG</v>
      </c>
      <c r="J94" t="str">
        <f>IF(C94="","",IF(LEN(Tabel2[[#This Row],[Entiteit of attribuut]])=2,"",Tabel2[[#This Row],[Entiteit]]&amp;"_"&amp;Tabel2[[#This Row],[Entiteit of attribuut]]))</f>
        <v>OG_PVJEJ</v>
      </c>
      <c r="K94" t="str">
        <f>IF(Schema!I107="","",Schema!I107)</f>
        <v/>
      </c>
      <c r="L94" t="str">
        <f>IF(Schema!J107="","",Schema!J107)</f>
        <v/>
      </c>
      <c r="M94" t="str">
        <f>IF(Schema!K107="","",Schema!K107)</f>
        <v/>
      </c>
      <c r="N94" t="str">
        <f>IF(Schema!L107="","",Schema!L107)</f>
        <v/>
      </c>
      <c r="O94" t="str">
        <f>IF(Schema!N107="","",Schema!N107)</f>
        <v>O</v>
      </c>
    </row>
    <row r="95" spans="1:15" x14ac:dyDescent="0.2">
      <c r="A95" t="str">
        <f>Schema!A108&amp;Schema!B108&amp;Schema!C108&amp;Schema!D108</f>
        <v>PVJTJ</v>
      </c>
      <c r="B95" t="str">
        <f t="shared" si="12"/>
        <v>OG</v>
      </c>
      <c r="C95" s="52">
        <f>IF(A95="","",IF(LEN(Schema!A108)=2,1,IF(LEN(Schema!B108)=2,10,IF(LEN(Schema!C108)=2,100,0))))</f>
        <v>0</v>
      </c>
      <c r="D95" s="52">
        <f t="shared" si="13"/>
        <v>10</v>
      </c>
      <c r="E95" s="52">
        <f>IF(A95="","",SUM(Tabel2[[#This Row],[I1]:[I2]]))</f>
        <v>10</v>
      </c>
      <c r="F95" s="53" t="str">
        <f t="shared" si="14"/>
        <v>PP</v>
      </c>
      <c r="G95" s="53" t="str">
        <f t="shared" si="15"/>
        <v>OG</v>
      </c>
      <c r="H95" s="53" t="str">
        <f t="shared" si="16"/>
        <v/>
      </c>
      <c r="I95" s="53" t="str">
        <f t="shared" si="17"/>
        <v>PP/OG</v>
      </c>
      <c r="J95" t="str">
        <f>IF(C95="","",IF(LEN(Tabel2[[#This Row],[Entiteit of attribuut]])=2,"",Tabel2[[#This Row],[Entiteit]]&amp;"_"&amp;Tabel2[[#This Row],[Entiteit of attribuut]]))</f>
        <v>OG_PVJTJ</v>
      </c>
      <c r="K95" t="str">
        <f>IF(Schema!I108="","",Schema!I108)</f>
        <v/>
      </c>
      <c r="L95" t="str">
        <f>IF(Schema!J108="","",Schema!J108)</f>
        <v/>
      </c>
      <c r="M95" t="str">
        <f>IF(Schema!K108="","",Schema!K108)</f>
        <v/>
      </c>
      <c r="N95" t="str">
        <f>IF(Schema!L108="","",Schema!L108)</f>
        <v/>
      </c>
      <c r="O95" t="str">
        <f>IF(Schema!N108="","",Schema!N108)</f>
        <v>O</v>
      </c>
    </row>
    <row r="96" spans="1:15" x14ac:dyDescent="0.2">
      <c r="A96" t="str">
        <f>Schema!A109&amp;Schema!B109&amp;Schema!C109&amp;Schema!D109</f>
        <v>RELNUM</v>
      </c>
      <c r="B96" t="str">
        <f t="shared" si="12"/>
        <v>OG</v>
      </c>
      <c r="C96" s="52">
        <f>IF(A96="","",IF(LEN(Schema!A109)=2,1,IF(LEN(Schema!B109)=2,10,IF(LEN(Schema!C109)=2,100,0))))</f>
        <v>0</v>
      </c>
      <c r="D96" s="52">
        <f t="shared" si="13"/>
        <v>10</v>
      </c>
      <c r="E96" s="52">
        <f>IF(A96="","",SUM(Tabel2[[#This Row],[I1]:[I2]]))</f>
        <v>10</v>
      </c>
      <c r="F96" s="53" t="str">
        <f t="shared" si="14"/>
        <v>PP</v>
      </c>
      <c r="G96" s="53" t="str">
        <f t="shared" si="15"/>
        <v>OG</v>
      </c>
      <c r="H96" s="53" t="str">
        <f t="shared" si="16"/>
        <v/>
      </c>
      <c r="I96" s="53" t="str">
        <f t="shared" si="17"/>
        <v>PP/OG</v>
      </c>
      <c r="J96" t="str">
        <f>IF(C96="","",IF(LEN(Tabel2[[#This Row],[Entiteit of attribuut]])=2,"",Tabel2[[#This Row],[Entiteit]]&amp;"_"&amp;Tabel2[[#This Row],[Entiteit of attribuut]]))</f>
        <v>OG_RELNUM</v>
      </c>
      <c r="K96" t="str">
        <f>IF(Schema!I109="","",Schema!I109)</f>
        <v/>
      </c>
      <c r="L96" t="str">
        <f>IF(Schema!J109="","",Schema!J109)</f>
        <v/>
      </c>
      <c r="M96" t="str">
        <f>IF(Schema!K109="","",Schema!K109)</f>
        <v/>
      </c>
      <c r="N96" t="str">
        <f>IF(Schema!L109="","",Schema!L109)</f>
        <v/>
      </c>
      <c r="O96" t="str">
        <f>IF(Schema!N109="","",Schema!N109)</f>
        <v>O</v>
      </c>
    </row>
    <row r="97" spans="1:15" x14ac:dyDescent="0.2">
      <c r="A97" t="str">
        <f>Schema!A110&amp;Schema!B110&amp;Schema!C110&amp;Schema!D110</f>
        <v>SBIBEDR</v>
      </c>
      <c r="B97" t="str">
        <f t="shared" si="12"/>
        <v>OG</v>
      </c>
      <c r="C97" s="52">
        <f>IF(A97="","",IF(LEN(Schema!A110)=2,1,IF(LEN(Schema!B110)=2,10,IF(LEN(Schema!C110)=2,100,0))))</f>
        <v>0</v>
      </c>
      <c r="D97" s="52">
        <f t="shared" si="13"/>
        <v>10</v>
      </c>
      <c r="E97" s="52">
        <f>IF(A97="","",SUM(Tabel2[[#This Row],[I1]:[I2]]))</f>
        <v>10</v>
      </c>
      <c r="F97" s="53" t="str">
        <f t="shared" si="14"/>
        <v>PP</v>
      </c>
      <c r="G97" s="53" t="str">
        <f t="shared" si="15"/>
        <v>OG</v>
      </c>
      <c r="H97" s="53" t="str">
        <f t="shared" si="16"/>
        <v/>
      </c>
      <c r="I97" s="53" t="str">
        <f t="shared" si="17"/>
        <v>PP/OG</v>
      </c>
      <c r="J97" t="str">
        <f>IF(C97="","",IF(LEN(Tabel2[[#This Row],[Entiteit of attribuut]])=2,"",Tabel2[[#This Row],[Entiteit]]&amp;"_"&amp;Tabel2[[#This Row],[Entiteit of attribuut]]))</f>
        <v>OG_SBIBEDR</v>
      </c>
      <c r="K97" t="str">
        <f>IF(Schema!I110="","",Schema!I110)</f>
        <v/>
      </c>
      <c r="L97" t="str">
        <f>IF(Schema!J110="","",Schema!J110)</f>
        <v/>
      </c>
      <c r="M97" t="str">
        <f>IF(Schema!K110="","",Schema!K110)</f>
        <v/>
      </c>
      <c r="N97" t="str">
        <f>IF(Schema!L110="","",Schema!L110)</f>
        <v/>
      </c>
      <c r="O97" t="str">
        <f>IF(Schema!N110="","",Schema!N110)</f>
        <v>V</v>
      </c>
    </row>
    <row r="98" spans="1:15" x14ac:dyDescent="0.2">
      <c r="A98" t="str">
        <f>Schema!A111&amp;Schema!B111&amp;Schema!C111&amp;Schema!D111</f>
        <v>SECNN</v>
      </c>
      <c r="B98" t="str">
        <f t="shared" si="12"/>
        <v>OG</v>
      </c>
      <c r="C98" s="52">
        <f>IF(A98="","",IF(LEN(Schema!A111)=2,1,IF(LEN(Schema!B111)=2,10,IF(LEN(Schema!C111)=2,100,0))))</f>
        <v>0</v>
      </c>
      <c r="D98" s="52">
        <f t="shared" si="13"/>
        <v>10</v>
      </c>
      <c r="E98" s="52">
        <f>IF(A98="","",SUM(Tabel2[[#This Row],[I1]:[I2]]))</f>
        <v>10</v>
      </c>
      <c r="F98" s="53" t="str">
        <f t="shared" si="14"/>
        <v>PP</v>
      </c>
      <c r="G98" s="53" t="str">
        <f t="shared" si="15"/>
        <v>OG</v>
      </c>
      <c r="H98" s="53" t="str">
        <f t="shared" si="16"/>
        <v/>
      </c>
      <c r="I98" s="53" t="str">
        <f t="shared" si="17"/>
        <v>PP/OG</v>
      </c>
      <c r="J98" t="str">
        <f>IF(C98="","",IF(LEN(Tabel2[[#This Row],[Entiteit of attribuut]])=2,"",Tabel2[[#This Row],[Entiteit]]&amp;"_"&amp;Tabel2[[#This Row],[Entiteit of attribuut]]))</f>
        <v>OG_SECNN</v>
      </c>
      <c r="K98" t="str">
        <f>IF(Schema!I111="","",Schema!I111)</f>
        <v/>
      </c>
      <c r="L98" t="str">
        <f>IF(Schema!J111="","",Schema!J111)</f>
        <v/>
      </c>
      <c r="M98" t="str">
        <f>IF(Schema!K111="","",Schema!K111)</f>
        <v/>
      </c>
      <c r="N98" t="str">
        <f>IF(Schema!L111="","",Schema!L111)</f>
        <v/>
      </c>
      <c r="O98" t="str">
        <f>IF(Schema!N111="","",Schema!N111)</f>
        <v>O</v>
      </c>
    </row>
    <row r="99" spans="1:15" x14ac:dyDescent="0.2">
      <c r="A99" t="str">
        <f>Schema!A112&amp;Schema!B112&amp;Schema!C112&amp;Schema!D112</f>
        <v>AO</v>
      </c>
      <c r="B99" t="str">
        <f t="shared" si="12"/>
        <v>AO</v>
      </c>
      <c r="C99" s="52">
        <f>IF(A99="","",IF(LEN(Schema!A112)=2,1,IF(LEN(Schema!B112)=2,10,IF(LEN(Schema!C112)=2,100,0))))</f>
        <v>10</v>
      </c>
      <c r="D99" s="52">
        <f t="shared" si="13"/>
        <v>10</v>
      </c>
      <c r="E99" s="52">
        <f>IF(A99="","",SUM(Tabel2[[#This Row],[I1]:[I2]]))</f>
        <v>20</v>
      </c>
      <c r="F99" s="53" t="str">
        <f t="shared" si="14"/>
        <v>PP</v>
      </c>
      <c r="G99" s="53" t="str">
        <f t="shared" si="15"/>
        <v>AO</v>
      </c>
      <c r="H99" s="53" t="str">
        <f t="shared" si="16"/>
        <v/>
      </c>
      <c r="I99" s="53" t="str">
        <f t="shared" si="17"/>
        <v>PP/AO</v>
      </c>
      <c r="J99" t="str">
        <f>IF(C99="","",IF(LEN(Tabel2[[#This Row],[Entiteit of attribuut]])=2,"",Tabel2[[#This Row],[Entiteit]]&amp;"_"&amp;Tabel2[[#This Row],[Entiteit of attribuut]]))</f>
        <v/>
      </c>
      <c r="K99" t="str">
        <f>IF(Schema!I112="","",Schema!I112)</f>
        <v/>
      </c>
      <c r="L99" t="str">
        <f>IF(Schema!J112="","",Schema!J112)</f>
        <v/>
      </c>
      <c r="M99" t="str">
        <f>IF(Schema!K112="","",Schema!K112)</f>
        <v/>
      </c>
      <c r="N99" t="str">
        <f>IF(Schema!L112="","",Schema!L112)</f>
        <v/>
      </c>
      <c r="O99" t="str">
        <f>IF(Schema!N112="","",Schema!N112)</f>
        <v>O</v>
      </c>
    </row>
    <row r="100" spans="1:15" x14ac:dyDescent="0.2">
      <c r="A100" t="str">
        <f>Schema!A113&amp;Schema!B113&amp;Schema!C113&amp;Schema!D113</f>
        <v>BAFWST</v>
      </c>
      <c r="B100" t="str">
        <f t="shared" si="12"/>
        <v>AO</v>
      </c>
      <c r="C100" s="52">
        <f>IF(A100="","",IF(LEN(Schema!A113)=2,1,IF(LEN(Schema!B113)=2,10,IF(LEN(Schema!C113)=2,100,0))))</f>
        <v>0</v>
      </c>
      <c r="D100" s="52">
        <f t="shared" si="13"/>
        <v>10</v>
      </c>
      <c r="E100" s="52">
        <f>IF(A100="","",SUM(Tabel2[[#This Row],[I1]:[I2]]))</f>
        <v>10</v>
      </c>
      <c r="F100" s="53" t="str">
        <f t="shared" si="14"/>
        <v>PP</v>
      </c>
      <c r="G100" s="53" t="str">
        <f t="shared" si="15"/>
        <v>AO</v>
      </c>
      <c r="H100" s="53" t="str">
        <f t="shared" si="16"/>
        <v/>
      </c>
      <c r="I100" s="53" t="str">
        <f t="shared" si="17"/>
        <v>PP/AO</v>
      </c>
      <c r="J100" t="str">
        <f>IF(C100="","",IF(LEN(Tabel2[[#This Row],[Entiteit of attribuut]])=2,"",Tabel2[[#This Row],[Entiteit]]&amp;"_"&amp;Tabel2[[#This Row],[Entiteit of attribuut]]))</f>
        <v>AO_BAFWST</v>
      </c>
      <c r="K100" t="str">
        <f>IF(Schema!I113="","",Schema!I113)</f>
        <v/>
      </c>
      <c r="L100" t="str">
        <f>IF(Schema!J113="","",Schema!J113)</f>
        <v/>
      </c>
      <c r="M100" t="str">
        <f>IF(Schema!K113="","",Schema!K113)</f>
        <v/>
      </c>
      <c r="N100" t="str">
        <f>IF(Schema!L113="","",Schema!L113)</f>
        <v/>
      </c>
      <c r="O100" t="str">
        <f>IF(Schema!N113="","",Schema!N113)</f>
        <v>O</v>
      </c>
    </row>
    <row r="101" spans="1:15" x14ac:dyDescent="0.2">
      <c r="A101" t="str">
        <f>Schema!A114&amp;Schema!B114&amp;Schema!C114&amp;Schema!D114</f>
        <v>BJP</v>
      </c>
      <c r="B101" t="str">
        <f t="shared" si="12"/>
        <v>AO</v>
      </c>
      <c r="C101" s="52">
        <f>IF(A101="","",IF(LEN(Schema!A114)=2,1,IF(LEN(Schema!B114)=2,10,IF(LEN(Schema!C114)=2,100,0))))</f>
        <v>0</v>
      </c>
      <c r="D101" s="52">
        <f t="shared" si="13"/>
        <v>10</v>
      </c>
      <c r="E101" s="52">
        <f>IF(A101="","",SUM(Tabel2[[#This Row],[I1]:[I2]]))</f>
        <v>10</v>
      </c>
      <c r="F101" s="53" t="str">
        <f t="shared" si="14"/>
        <v>PP</v>
      </c>
      <c r="G101" s="53" t="str">
        <f t="shared" si="15"/>
        <v>AO</v>
      </c>
      <c r="H101" s="53" t="str">
        <f t="shared" si="16"/>
        <v/>
      </c>
      <c r="I101" s="53" t="str">
        <f t="shared" si="17"/>
        <v>PP/AO</v>
      </c>
      <c r="J101" t="str">
        <f>IF(C101="","",IF(LEN(Tabel2[[#This Row],[Entiteit of attribuut]])=2,"",Tabel2[[#This Row],[Entiteit]]&amp;"_"&amp;Tabel2[[#This Row],[Entiteit of attribuut]]))</f>
        <v>AO_BJP</v>
      </c>
      <c r="K101" t="str">
        <f>IF(Schema!I114="","",Schema!I114)</f>
        <v/>
      </c>
      <c r="L101" t="str">
        <f>IF(Schema!J114="","",Schema!J114)</f>
        <v/>
      </c>
      <c r="M101" t="str">
        <f>IF(Schema!K114="","",Schema!K114)</f>
        <v/>
      </c>
      <c r="N101" t="str">
        <f>IF(Schema!L114="","",Schema!L114)</f>
        <v/>
      </c>
      <c r="O101" t="str">
        <f>IF(Schema!N114="","",Schema!N114)</f>
        <v>O</v>
      </c>
    </row>
    <row r="102" spans="1:15" x14ac:dyDescent="0.2">
      <c r="A102" t="str">
        <f>Schema!A115&amp;Schema!B115&amp;Schema!C115&amp;Schema!D115</f>
        <v>BRPRPW1</v>
      </c>
      <c r="B102" t="str">
        <f t="shared" si="12"/>
        <v>AO</v>
      </c>
      <c r="C102" s="52">
        <f>IF(A102="","",IF(LEN(Schema!A115)=2,1,IF(LEN(Schema!B115)=2,10,IF(LEN(Schema!C115)=2,100,0))))</f>
        <v>0</v>
      </c>
      <c r="D102" s="52">
        <f t="shared" si="13"/>
        <v>10</v>
      </c>
      <c r="E102" s="52">
        <f>IF(A102="","",SUM(Tabel2[[#This Row],[I1]:[I2]]))</f>
        <v>10</v>
      </c>
      <c r="F102" s="53" t="str">
        <f t="shared" si="14"/>
        <v>PP</v>
      </c>
      <c r="G102" s="53" t="str">
        <f t="shared" si="15"/>
        <v>AO</v>
      </c>
      <c r="H102" s="53" t="str">
        <f t="shared" si="16"/>
        <v/>
      </c>
      <c r="I102" s="53" t="str">
        <f t="shared" si="17"/>
        <v>PP/AO</v>
      </c>
      <c r="J102" t="str">
        <f>IF(C102="","",IF(LEN(Tabel2[[#This Row],[Entiteit of attribuut]])=2,"",Tabel2[[#This Row],[Entiteit]]&amp;"_"&amp;Tabel2[[#This Row],[Entiteit of attribuut]]))</f>
        <v>AO_BRPRPW1</v>
      </c>
      <c r="K102" t="str">
        <f>IF(Schema!I115="","",Schema!I115)</f>
        <v/>
      </c>
      <c r="L102" t="str">
        <f>IF(Schema!J115="","",Schema!J115)</f>
        <v/>
      </c>
      <c r="M102" t="str">
        <f>IF(Schema!K115="","",Schema!K115)</f>
        <v/>
      </c>
      <c r="N102" t="str">
        <f>IF(Schema!L115="","",Schema!L115)</f>
        <v/>
      </c>
      <c r="O102" t="str">
        <f>IF(Schema!N115="","",Schema!N115)</f>
        <v>O</v>
      </c>
    </row>
    <row r="103" spans="1:15" x14ac:dyDescent="0.2">
      <c r="A103" t="str">
        <f>Schema!A116&amp;Schema!B116&amp;Schema!C116&amp;Schema!D116</f>
        <v>BRPRPW2</v>
      </c>
      <c r="B103" t="str">
        <f t="shared" si="12"/>
        <v>AO</v>
      </c>
      <c r="C103" s="52">
        <f>IF(A103="","",IF(LEN(Schema!A116)=2,1,IF(LEN(Schema!B116)=2,10,IF(LEN(Schema!C116)=2,100,0))))</f>
        <v>0</v>
      </c>
      <c r="D103" s="52">
        <f t="shared" si="13"/>
        <v>10</v>
      </c>
      <c r="E103" s="52">
        <f>IF(A103="","",SUM(Tabel2[[#This Row],[I1]:[I2]]))</f>
        <v>10</v>
      </c>
      <c r="F103" s="53" t="str">
        <f t="shared" si="14"/>
        <v>PP</v>
      </c>
      <c r="G103" s="53" t="str">
        <f t="shared" si="15"/>
        <v>AO</v>
      </c>
      <c r="H103" s="53" t="str">
        <f t="shared" si="16"/>
        <v/>
      </c>
      <c r="I103" s="53" t="str">
        <f t="shared" si="17"/>
        <v>PP/AO</v>
      </c>
      <c r="J103" t="str">
        <f>IF(C103="","",IF(LEN(Tabel2[[#This Row],[Entiteit of attribuut]])=2,"",Tabel2[[#This Row],[Entiteit]]&amp;"_"&amp;Tabel2[[#This Row],[Entiteit of attribuut]]))</f>
        <v>AO_BRPRPW2</v>
      </c>
      <c r="K103" t="str">
        <f>IF(Schema!I116="","",Schema!I116)</f>
        <v/>
      </c>
      <c r="L103" t="str">
        <f>IF(Schema!J116="","",Schema!J116)</f>
        <v/>
      </c>
      <c r="M103" t="str">
        <f>IF(Schema!K116="","",Schema!K116)</f>
        <v/>
      </c>
      <c r="N103" t="str">
        <f>IF(Schema!L116="","",Schema!L116)</f>
        <v/>
      </c>
      <c r="O103" t="str">
        <f>IF(Schema!N116="","",Schema!N116)</f>
        <v>O</v>
      </c>
    </row>
    <row r="104" spans="1:15" x14ac:dyDescent="0.2">
      <c r="A104" t="str">
        <f>Schema!A117&amp;Schema!B117&amp;Schema!C117&amp;Schema!D117</f>
        <v>BTP</v>
      </c>
      <c r="B104" t="str">
        <f t="shared" si="12"/>
        <v>AO</v>
      </c>
      <c r="C104" s="52">
        <f>IF(A104="","",IF(LEN(Schema!A117)=2,1,IF(LEN(Schema!B117)=2,10,IF(LEN(Schema!C117)=2,100,0))))</f>
        <v>0</v>
      </c>
      <c r="D104" s="52">
        <f t="shared" si="13"/>
        <v>10</v>
      </c>
      <c r="E104" s="52">
        <f>IF(A104="","",SUM(Tabel2[[#This Row],[I1]:[I2]]))</f>
        <v>10</v>
      </c>
      <c r="F104" s="53" t="str">
        <f t="shared" si="14"/>
        <v>PP</v>
      </c>
      <c r="G104" s="53" t="str">
        <f t="shared" si="15"/>
        <v>AO</v>
      </c>
      <c r="H104" s="53" t="str">
        <f t="shared" si="16"/>
        <v/>
      </c>
      <c r="I104" s="53" t="str">
        <f t="shared" si="17"/>
        <v>PP/AO</v>
      </c>
      <c r="J104" t="str">
        <f>IF(C104="","",IF(LEN(Tabel2[[#This Row],[Entiteit of attribuut]])=2,"",Tabel2[[#This Row],[Entiteit]]&amp;"_"&amp;Tabel2[[#This Row],[Entiteit of attribuut]]))</f>
        <v>AO_BTP</v>
      </c>
      <c r="K104" t="str">
        <f>IF(Schema!I117="","",Schema!I117)</f>
        <v/>
      </c>
      <c r="L104" t="str">
        <f>IF(Schema!J117="","",Schema!J117)</f>
        <v/>
      </c>
      <c r="M104" t="str">
        <f>IF(Schema!K117="","",Schema!K117)</f>
        <v/>
      </c>
      <c r="N104" t="str">
        <f>IF(Schema!L117="","",Schema!L117)</f>
        <v/>
      </c>
      <c r="O104" t="str">
        <f>IF(Schema!N117="","",Schema!N117)</f>
        <v>O</v>
      </c>
    </row>
    <row r="105" spans="1:15" x14ac:dyDescent="0.2">
      <c r="A105" t="str">
        <f>Schema!A118&amp;Schema!B118&amp;Schema!C118&amp;Schema!D118</f>
        <v>CODE</v>
      </c>
      <c r="B105" t="str">
        <f t="shared" si="12"/>
        <v>AO</v>
      </c>
      <c r="C105" s="52">
        <f>IF(A105="","",IF(LEN(Schema!A118)=2,1,IF(LEN(Schema!B118)=2,10,IF(LEN(Schema!C118)=2,100,0))))</f>
        <v>0</v>
      </c>
      <c r="D105" s="52">
        <f t="shared" si="13"/>
        <v>10</v>
      </c>
      <c r="E105" s="52">
        <f>IF(A105="","",SUM(Tabel2[[#This Row],[I1]:[I2]]))</f>
        <v>10</v>
      </c>
      <c r="F105" s="53" t="str">
        <f t="shared" si="14"/>
        <v>PP</v>
      </c>
      <c r="G105" s="53" t="str">
        <f t="shared" si="15"/>
        <v>AO</v>
      </c>
      <c r="H105" s="53" t="str">
        <f t="shared" si="16"/>
        <v/>
      </c>
      <c r="I105" s="53" t="str">
        <f t="shared" si="17"/>
        <v>PP/AO</v>
      </c>
      <c r="J105" t="str">
        <f>IF(C105="","",IF(LEN(Tabel2[[#This Row],[Entiteit of attribuut]])=2,"",Tabel2[[#This Row],[Entiteit]]&amp;"_"&amp;Tabel2[[#This Row],[Entiteit of attribuut]]))</f>
        <v>AO_CODE</v>
      </c>
      <c r="K105" t="str">
        <f>IF(Schema!I118="","",Schema!I118)</f>
        <v/>
      </c>
      <c r="L105" t="str">
        <f>IF(Schema!J118="","",Schema!J118)</f>
        <v/>
      </c>
      <c r="M105" t="str">
        <f>IF(Schema!K118="","",Schema!K118)</f>
        <v/>
      </c>
      <c r="N105" t="str">
        <f>IF(Schema!L118="","",Schema!L118)</f>
        <v/>
      </c>
      <c r="O105" t="str">
        <f>IF(Schema!N118="","",Schema!N118)</f>
        <v>V</v>
      </c>
    </row>
    <row r="106" spans="1:15" x14ac:dyDescent="0.2">
      <c r="A106" t="str">
        <f>Schema!A119&amp;Schema!B119&amp;Schema!C119&amp;Schema!D119</f>
        <v>EINDLFT</v>
      </c>
      <c r="B106" t="str">
        <f t="shared" si="12"/>
        <v>AO</v>
      </c>
      <c r="C106" s="52">
        <f>IF(A106="","",IF(LEN(Schema!A119)=2,1,IF(LEN(Schema!B119)=2,10,IF(LEN(Schema!C119)=2,100,0))))</f>
        <v>0</v>
      </c>
      <c r="D106" s="52">
        <f t="shared" si="13"/>
        <v>10</v>
      </c>
      <c r="E106" s="52">
        <f>IF(A106="","",SUM(Tabel2[[#This Row],[I1]:[I2]]))</f>
        <v>10</v>
      </c>
      <c r="F106" s="53" t="str">
        <f t="shared" si="14"/>
        <v>PP</v>
      </c>
      <c r="G106" s="53" t="str">
        <f t="shared" si="15"/>
        <v>AO</v>
      </c>
      <c r="H106" s="53" t="str">
        <f t="shared" si="16"/>
        <v/>
      </c>
      <c r="I106" s="53" t="str">
        <f t="shared" si="17"/>
        <v>PP/AO</v>
      </c>
      <c r="J106" t="str">
        <f>IF(C106="","",IF(LEN(Tabel2[[#This Row],[Entiteit of attribuut]])=2,"",Tabel2[[#This Row],[Entiteit]]&amp;"_"&amp;Tabel2[[#This Row],[Entiteit of attribuut]]))</f>
        <v>AO_EINDLFT</v>
      </c>
      <c r="K106" t="str">
        <f>IF(Schema!I119="","",Schema!I119)</f>
        <v/>
      </c>
      <c r="L106" t="str">
        <f>IF(Schema!J119="","",Schema!J119)</f>
        <v/>
      </c>
      <c r="M106" t="str">
        <f>IF(Schema!K119="","",Schema!K119)</f>
        <v/>
      </c>
      <c r="N106" t="str">
        <f>IF(Schema!L119="","",Schema!L119)</f>
        <v/>
      </c>
      <c r="O106" t="str">
        <f>IF(Schema!N119="","",Schema!N119)</f>
        <v>O</v>
      </c>
    </row>
    <row r="107" spans="1:15" x14ac:dyDescent="0.2">
      <c r="A107" t="str">
        <f>Schema!A122&amp;Schema!B122&amp;Schema!C122&amp;Schema!D122</f>
        <v>INDREN</v>
      </c>
      <c r="B107" t="str">
        <f t="shared" si="12"/>
        <v>AO</v>
      </c>
      <c r="C107" s="52">
        <f>IF(A107="","",IF(LEN(Schema!A122)=2,1,IF(LEN(Schema!B122)=2,10,IF(LEN(Schema!C122)=2,100,0))))</f>
        <v>0</v>
      </c>
      <c r="D107" s="52">
        <f t="shared" si="13"/>
        <v>10</v>
      </c>
      <c r="E107" s="52">
        <f>IF(A107="","",SUM(Tabel2[[#This Row],[I1]:[I2]]))</f>
        <v>10</v>
      </c>
      <c r="F107" s="53" t="str">
        <f t="shared" si="14"/>
        <v>PP</v>
      </c>
      <c r="G107" s="53" t="str">
        <f t="shared" si="15"/>
        <v>AO</v>
      </c>
      <c r="H107" s="53" t="str">
        <f t="shared" si="16"/>
        <v/>
      </c>
      <c r="I107" s="53" t="str">
        <f t="shared" si="17"/>
        <v>PP/AO</v>
      </c>
      <c r="J107" t="str">
        <f>IF(C107="","",IF(LEN(Tabel2[[#This Row],[Entiteit of attribuut]])=2,"",Tabel2[[#This Row],[Entiteit]]&amp;"_"&amp;Tabel2[[#This Row],[Entiteit of attribuut]]))</f>
        <v>AO_INDREN</v>
      </c>
      <c r="K107" t="str">
        <f>IF(Schema!I122="","",Schema!I122)</f>
        <v/>
      </c>
      <c r="L107" t="str">
        <f>IF(Schema!J122="","",Schema!J122)</f>
        <v/>
      </c>
      <c r="M107" t="str">
        <f>IF(Schema!K122="","",Schema!K122)</f>
        <v/>
      </c>
      <c r="N107" t="str">
        <f>IF(Schema!L122="","",Schema!L122)</f>
        <v/>
      </c>
      <c r="O107" t="str">
        <f>IF(Schema!N122="","",Schema!N122)</f>
        <v>V</v>
      </c>
    </row>
    <row r="108" spans="1:15" x14ac:dyDescent="0.2">
      <c r="A108" t="str">
        <f>Schema!A123&amp;Schema!B123&amp;Schema!C123&amp;Schema!D123</f>
        <v>INDRENM</v>
      </c>
      <c r="B108" t="str">
        <f t="shared" si="12"/>
        <v>AO</v>
      </c>
      <c r="C108" s="52">
        <f>IF(A108="","",IF(LEN(Schema!A123)=2,1,IF(LEN(Schema!B123)=2,10,IF(LEN(Schema!C123)=2,100,0))))</f>
        <v>0</v>
      </c>
      <c r="D108" s="52">
        <f t="shared" si="13"/>
        <v>10</v>
      </c>
      <c r="E108" s="52">
        <f>IF(A108="","",SUM(Tabel2[[#This Row],[I1]:[I2]]))</f>
        <v>10</v>
      </c>
      <c r="F108" s="53" t="str">
        <f t="shared" si="14"/>
        <v>PP</v>
      </c>
      <c r="G108" s="53" t="str">
        <f t="shared" si="15"/>
        <v>AO</v>
      </c>
      <c r="H108" s="53" t="str">
        <f t="shared" si="16"/>
        <v/>
      </c>
      <c r="I108" s="53" t="str">
        <f t="shared" si="17"/>
        <v>PP/AO</v>
      </c>
      <c r="J108" t="str">
        <f>IF(C108="","",IF(LEN(Tabel2[[#This Row],[Entiteit of attribuut]])=2,"",Tabel2[[#This Row],[Entiteit]]&amp;"_"&amp;Tabel2[[#This Row],[Entiteit of attribuut]]))</f>
        <v>AO_INDRENM</v>
      </c>
      <c r="K108" t="str">
        <f>IF(Schema!I123="","",Schema!I123)</f>
        <v/>
      </c>
      <c r="L108" t="str">
        <f>IF(Schema!J123="","",Schema!J123)</f>
        <v/>
      </c>
      <c r="M108" t="str">
        <f>IF(Schema!K123="","",Schema!K123)</f>
        <v/>
      </c>
      <c r="N108" t="str">
        <f>IF(Schema!L123="","",Schema!L123)</f>
        <v/>
      </c>
      <c r="O108" t="str">
        <f>IF(Schema!N123="","",Schema!N123)</f>
        <v>O</v>
      </c>
    </row>
    <row r="109" spans="1:15" x14ac:dyDescent="0.2">
      <c r="A109" t="str">
        <f>Schema!A124&amp;Schema!B124&amp;Schema!C124&amp;Schema!D124</f>
        <v>INDRENP</v>
      </c>
      <c r="B109" t="str">
        <f t="shared" si="12"/>
        <v>AO</v>
      </c>
      <c r="C109" s="52">
        <f>IF(A109="","",IF(LEN(Schema!A124)=2,1,IF(LEN(Schema!B124)=2,10,IF(LEN(Schema!C124)=2,100,0))))</f>
        <v>0</v>
      </c>
      <c r="D109" s="52">
        <f t="shared" si="13"/>
        <v>10</v>
      </c>
      <c r="E109" s="52">
        <f>IF(A109="","",SUM(Tabel2[[#This Row],[I1]:[I2]]))</f>
        <v>10</v>
      </c>
      <c r="F109" s="53" t="str">
        <f t="shared" si="14"/>
        <v>PP</v>
      </c>
      <c r="G109" s="53" t="str">
        <f t="shared" si="15"/>
        <v>AO</v>
      </c>
      <c r="H109" s="53" t="str">
        <f t="shared" si="16"/>
        <v/>
      </c>
      <c r="I109" s="53" t="str">
        <f t="shared" si="17"/>
        <v>PP/AO</v>
      </c>
      <c r="J109" t="str">
        <f>IF(C109="","",IF(LEN(Tabel2[[#This Row],[Entiteit of attribuut]])=2,"",Tabel2[[#This Row],[Entiteit]]&amp;"_"&amp;Tabel2[[#This Row],[Entiteit of attribuut]]))</f>
        <v>AO_INDRENP</v>
      </c>
      <c r="K109" t="str">
        <f>IF(Schema!I124="","",Schema!I124)</f>
        <v/>
      </c>
      <c r="L109" t="str">
        <f>IF(Schema!J124="","",Schema!J124)</f>
        <v/>
      </c>
      <c r="M109" t="str">
        <f>IF(Schema!K124="","",Schema!K124)</f>
        <v/>
      </c>
      <c r="N109" t="str">
        <f>IF(Schema!L124="","",Schema!L124)</f>
        <v/>
      </c>
      <c r="O109" t="str">
        <f>IF(Schema!N124="","",Schema!N124)</f>
        <v>O</v>
      </c>
    </row>
    <row r="110" spans="1:15" x14ac:dyDescent="0.2">
      <c r="A110" t="str">
        <f>Schema!A125&amp;Schema!B125&amp;Schema!C125&amp;Schema!D125</f>
        <v>MAXVERZ</v>
      </c>
      <c r="B110" t="str">
        <f t="shared" si="12"/>
        <v>AO</v>
      </c>
      <c r="C110" s="52">
        <f>IF(A110="","",IF(LEN(Schema!A125)=2,1,IF(LEN(Schema!B125)=2,10,IF(LEN(Schema!C125)=2,100,0))))</f>
        <v>0</v>
      </c>
      <c r="D110" s="52">
        <f t="shared" si="13"/>
        <v>10</v>
      </c>
      <c r="E110" s="52">
        <f>IF(A110="","",SUM(Tabel2[[#This Row],[I1]:[I2]]))</f>
        <v>10</v>
      </c>
      <c r="F110" s="53" t="str">
        <f t="shared" si="14"/>
        <v>PP</v>
      </c>
      <c r="G110" s="53" t="str">
        <f t="shared" si="15"/>
        <v>AO</v>
      </c>
      <c r="H110" s="53" t="str">
        <f t="shared" si="16"/>
        <v/>
      </c>
      <c r="I110" s="53" t="str">
        <f t="shared" si="17"/>
        <v>PP/AO</v>
      </c>
      <c r="J110" t="str">
        <f>IF(C110="","",IF(LEN(Tabel2[[#This Row],[Entiteit of attribuut]])=2,"",Tabel2[[#This Row],[Entiteit]]&amp;"_"&amp;Tabel2[[#This Row],[Entiteit of attribuut]]))</f>
        <v>AO_MAXVERZ</v>
      </c>
      <c r="K110" t="str">
        <f>IF(Schema!I125="","",Schema!I125)</f>
        <v/>
      </c>
      <c r="L110" t="str">
        <f>IF(Schema!J125="","",Schema!J125)</f>
        <v/>
      </c>
      <c r="M110" t="str">
        <f>IF(Schema!K125="","",Schema!K125)</f>
        <v/>
      </c>
      <c r="N110" t="str">
        <f>IF(Schema!L125="","",Schema!L125)</f>
        <v/>
      </c>
      <c r="O110" t="str">
        <f>IF(Schema!N125="","",Schema!N125)</f>
        <v>O</v>
      </c>
    </row>
    <row r="111" spans="1:15" x14ac:dyDescent="0.2">
      <c r="A111" t="str">
        <f>Schema!A126&amp;Schema!B126&amp;Schema!C126&amp;Schema!D126</f>
        <v>MYCODE</v>
      </c>
      <c r="B111" t="str">
        <f t="shared" si="12"/>
        <v>AO</v>
      </c>
      <c r="C111" s="52">
        <f>IF(A111="","",IF(LEN(Schema!A126)=2,1,IF(LEN(Schema!B126)=2,10,IF(LEN(Schema!C126)=2,100,0))))</f>
        <v>0</v>
      </c>
      <c r="D111" s="52">
        <f t="shared" si="13"/>
        <v>10</v>
      </c>
      <c r="E111" s="52">
        <f>IF(A111="","",SUM(Tabel2[[#This Row],[I1]:[I2]]))</f>
        <v>10</v>
      </c>
      <c r="F111" s="53" t="str">
        <f t="shared" si="14"/>
        <v>PP</v>
      </c>
      <c r="G111" s="53" t="str">
        <f t="shared" si="15"/>
        <v>AO</v>
      </c>
      <c r="H111" s="53" t="str">
        <f t="shared" si="16"/>
        <v/>
      </c>
      <c r="I111" s="53" t="str">
        <f t="shared" si="17"/>
        <v>PP/AO</v>
      </c>
      <c r="J111" t="str">
        <f>IF(C111="","",IF(LEN(Tabel2[[#This Row],[Entiteit of attribuut]])=2,"",Tabel2[[#This Row],[Entiteit]]&amp;"_"&amp;Tabel2[[#This Row],[Entiteit of attribuut]]))</f>
        <v>AO_MYCODE</v>
      </c>
      <c r="K111" t="str">
        <f>IF(Schema!I126="","",Schema!I126)</f>
        <v/>
      </c>
      <c r="L111" t="str">
        <f>IF(Schema!J126="","",Schema!J126)</f>
        <v/>
      </c>
      <c r="M111" t="str">
        <f>IF(Schema!K126="","",Schema!K126)</f>
        <v/>
      </c>
      <c r="N111" t="str">
        <f>IF(Schema!L126="","",Schema!L126)</f>
        <v/>
      </c>
      <c r="O111" t="str">
        <f>IF(Schema!N126="","",Schema!N126)</f>
        <v>V</v>
      </c>
    </row>
    <row r="112" spans="1:15" x14ac:dyDescent="0.2">
      <c r="A112" t="str">
        <f>Schema!A127&amp;Schema!B127&amp;Schema!C127&amp;Schema!D127</f>
        <v>PAFWST</v>
      </c>
      <c r="B112" t="str">
        <f t="shared" si="12"/>
        <v>AO</v>
      </c>
      <c r="C112" s="52">
        <f>IF(A112="","",IF(LEN(Schema!A127)=2,1,IF(LEN(Schema!B127)=2,10,IF(LEN(Schema!C127)=2,100,0))))</f>
        <v>0</v>
      </c>
      <c r="D112" s="52">
        <f t="shared" si="13"/>
        <v>10</v>
      </c>
      <c r="E112" s="52">
        <f>IF(A112="","",SUM(Tabel2[[#This Row],[I1]:[I2]]))</f>
        <v>10</v>
      </c>
      <c r="F112" s="53" t="str">
        <f t="shared" si="14"/>
        <v>PP</v>
      </c>
      <c r="G112" s="53" t="str">
        <f t="shared" si="15"/>
        <v>AO</v>
      </c>
      <c r="H112" s="53" t="str">
        <f t="shared" si="16"/>
        <v/>
      </c>
      <c r="I112" s="53" t="str">
        <f t="shared" si="17"/>
        <v>PP/AO</v>
      </c>
      <c r="J112" t="str">
        <f>IF(C112="","",IF(LEN(Tabel2[[#This Row],[Entiteit of attribuut]])=2,"",Tabel2[[#This Row],[Entiteit]]&amp;"_"&amp;Tabel2[[#This Row],[Entiteit of attribuut]]))</f>
        <v>AO_PAFWST</v>
      </c>
      <c r="K112" t="str">
        <f>IF(Schema!I127="","",Schema!I127)</f>
        <v/>
      </c>
      <c r="L112" t="str">
        <f>IF(Schema!J127="","",Schema!J127)</f>
        <v/>
      </c>
      <c r="M112" t="str">
        <f>IF(Schema!K127="","",Schema!K127)</f>
        <v/>
      </c>
      <c r="N112" t="str">
        <f>IF(Schema!L127="","",Schema!L127)</f>
        <v/>
      </c>
      <c r="O112" t="str">
        <f>IF(Schema!N127="","",Schema!N127)</f>
        <v>O</v>
      </c>
    </row>
    <row r="113" spans="1:15" x14ac:dyDescent="0.2">
      <c r="A113" t="str">
        <f>Schema!A128&amp;Schema!B128&amp;Schema!C128&amp;Schema!D128</f>
        <v>PERCDEK</v>
      </c>
      <c r="B113" t="str">
        <f t="shared" si="12"/>
        <v>AO</v>
      </c>
      <c r="C113" s="52">
        <f>IF(A113="","",IF(LEN(Schema!A128)=2,1,IF(LEN(Schema!B128)=2,10,IF(LEN(Schema!C128)=2,100,0))))</f>
        <v>0</v>
      </c>
      <c r="D113" s="52">
        <f t="shared" si="13"/>
        <v>10</v>
      </c>
      <c r="E113" s="52">
        <f>IF(A113="","",SUM(Tabel2[[#This Row],[I1]:[I2]]))</f>
        <v>10</v>
      </c>
      <c r="F113" s="53" t="str">
        <f t="shared" si="14"/>
        <v>PP</v>
      </c>
      <c r="G113" s="53" t="str">
        <f t="shared" si="15"/>
        <v>AO</v>
      </c>
      <c r="H113" s="53" t="str">
        <f t="shared" si="16"/>
        <v/>
      </c>
      <c r="I113" s="53" t="str">
        <f t="shared" si="17"/>
        <v>PP/AO</v>
      </c>
      <c r="J113" t="str">
        <f>IF(C113="","",IF(LEN(Tabel2[[#This Row],[Entiteit of attribuut]])=2,"",Tabel2[[#This Row],[Entiteit]]&amp;"_"&amp;Tabel2[[#This Row],[Entiteit of attribuut]]))</f>
        <v>AO_PERCDEK</v>
      </c>
      <c r="K113" t="str">
        <f>IF(Schema!I128="","",Schema!I128)</f>
        <v/>
      </c>
      <c r="L113" t="str">
        <f>IF(Schema!J128="","",Schema!J128)</f>
        <v/>
      </c>
      <c r="M113" t="str">
        <f>IF(Schema!K128="","",Schema!K128)</f>
        <v/>
      </c>
      <c r="N113" t="str">
        <f>IF(Schema!L128="","",Schema!L128)</f>
        <v/>
      </c>
      <c r="O113" t="str">
        <f>IF(Schema!N128="","",Schema!N128)</f>
        <v>O</v>
      </c>
    </row>
    <row r="114" spans="1:15" x14ac:dyDescent="0.2">
      <c r="A114" t="str">
        <f>Schema!A129&amp;Schema!B129&amp;Schema!C129&amp;Schema!D129</f>
        <v>PRCTEKC</v>
      </c>
      <c r="B114" t="str">
        <f t="shared" si="12"/>
        <v>AO</v>
      </c>
      <c r="C114" s="52">
        <f>IF(A114="","",IF(LEN(Schema!A129)=2,1,IF(LEN(Schema!B129)=2,10,IF(LEN(Schema!C129)=2,100,0))))</f>
        <v>0</v>
      </c>
      <c r="D114" s="52">
        <f t="shared" si="13"/>
        <v>10</v>
      </c>
      <c r="E114" s="52">
        <f>IF(A114="","",SUM(Tabel2[[#This Row],[I1]:[I2]]))</f>
        <v>10</v>
      </c>
      <c r="F114" s="53" t="str">
        <f t="shared" si="14"/>
        <v>PP</v>
      </c>
      <c r="G114" s="53" t="str">
        <f t="shared" si="15"/>
        <v>AO</v>
      </c>
      <c r="H114" s="53" t="str">
        <f t="shared" si="16"/>
        <v/>
      </c>
      <c r="I114" s="53" t="str">
        <f t="shared" si="17"/>
        <v>PP/AO</v>
      </c>
      <c r="J114" t="str">
        <f>IF(C114="","",IF(LEN(Tabel2[[#This Row],[Entiteit of attribuut]])=2,"",Tabel2[[#This Row],[Entiteit]]&amp;"_"&amp;Tabel2[[#This Row],[Entiteit of attribuut]]))</f>
        <v>AO_PRCTEKC</v>
      </c>
      <c r="K114" t="str">
        <f>IF(Schema!I129="","",Schema!I129)</f>
        <v/>
      </c>
      <c r="L114" t="str">
        <f>IF(Schema!J129="","",Schema!J129)</f>
        <v/>
      </c>
      <c r="M114" t="str">
        <f>IF(Schema!K129="","",Schema!K129)</f>
        <v/>
      </c>
      <c r="N114" t="str">
        <f>IF(Schema!L129="","",Schema!L129)</f>
        <v/>
      </c>
      <c r="O114" t="str">
        <f>IF(Schema!N129="","",Schema!N129)</f>
        <v>O</v>
      </c>
    </row>
    <row r="115" spans="1:15" x14ac:dyDescent="0.2">
      <c r="A115" t="str">
        <f>Schema!A130&amp;Schema!B130&amp;Schema!C130&amp;Schema!D130</f>
        <v>PRCWKGL</v>
      </c>
      <c r="B115" t="str">
        <f t="shared" si="12"/>
        <v>AO</v>
      </c>
      <c r="C115" s="52">
        <f>IF(A115="","",IF(LEN(Schema!A130)=2,1,IF(LEN(Schema!B130)=2,10,IF(LEN(Schema!C130)=2,100,0))))</f>
        <v>0</v>
      </c>
      <c r="D115" s="52">
        <f t="shared" si="13"/>
        <v>10</v>
      </c>
      <c r="E115" s="52">
        <f>IF(A115="","",SUM(Tabel2[[#This Row],[I1]:[I2]]))</f>
        <v>10</v>
      </c>
      <c r="F115" s="53" t="str">
        <f t="shared" si="14"/>
        <v>PP</v>
      </c>
      <c r="G115" s="53" t="str">
        <f t="shared" si="15"/>
        <v>AO</v>
      </c>
      <c r="H115" s="53" t="str">
        <f t="shared" si="16"/>
        <v/>
      </c>
      <c r="I115" s="53" t="str">
        <f t="shared" si="17"/>
        <v>PP/AO</v>
      </c>
      <c r="J115" t="str">
        <f>IF(C115="","",IF(LEN(Tabel2[[#This Row],[Entiteit of attribuut]])=2,"",Tabel2[[#This Row],[Entiteit]]&amp;"_"&amp;Tabel2[[#This Row],[Entiteit of attribuut]]))</f>
        <v>AO_PRCWKGL</v>
      </c>
      <c r="K115" t="str">
        <f>IF(Schema!I130="","",Schema!I130)</f>
        <v/>
      </c>
      <c r="L115" t="str">
        <f>IF(Schema!J130="","",Schema!J130)</f>
        <v/>
      </c>
      <c r="M115" t="str">
        <f>IF(Schema!K130="","",Schema!K130)</f>
        <v/>
      </c>
      <c r="N115" t="str">
        <f>IF(Schema!L130="","",Schema!L130)</f>
        <v/>
      </c>
      <c r="O115" t="str">
        <f>IF(Schema!N130="","",Schema!N130)</f>
        <v>V</v>
      </c>
    </row>
    <row r="116" spans="1:15" x14ac:dyDescent="0.2">
      <c r="A116" t="str">
        <f>Schema!A131&amp;Schema!B131&amp;Schema!C131&amp;Schema!D131</f>
        <v>PRMPRCL</v>
      </c>
      <c r="B116" t="str">
        <f t="shared" si="12"/>
        <v>AO</v>
      </c>
      <c r="C116" s="52">
        <f>IF(A116="","",IF(LEN(Schema!A131)=2,1,IF(LEN(Schema!B131)=2,10,IF(LEN(Schema!C131)=2,100,0))))</f>
        <v>0</v>
      </c>
      <c r="D116" s="52">
        <f t="shared" si="13"/>
        <v>10</v>
      </c>
      <c r="E116" s="52">
        <f>IF(A116="","",SUM(Tabel2[[#This Row],[I1]:[I2]]))</f>
        <v>10</v>
      </c>
      <c r="F116" s="53" t="str">
        <f t="shared" si="14"/>
        <v>PP</v>
      </c>
      <c r="G116" s="53" t="str">
        <f t="shared" si="15"/>
        <v>AO</v>
      </c>
      <c r="H116" s="53" t="str">
        <f t="shared" si="16"/>
        <v/>
      </c>
      <c r="I116" s="53" t="str">
        <f t="shared" si="17"/>
        <v>PP/AO</v>
      </c>
      <c r="J116" t="str">
        <f>IF(C116="","",IF(LEN(Tabel2[[#This Row],[Entiteit of attribuut]])=2,"",Tabel2[[#This Row],[Entiteit]]&amp;"_"&amp;Tabel2[[#This Row],[Entiteit of attribuut]]))</f>
        <v>AO_PRMPRCL</v>
      </c>
      <c r="K116" t="str">
        <f>IF(Schema!I131="","",Schema!I131)</f>
        <v/>
      </c>
      <c r="L116" t="str">
        <f>IF(Schema!J131="","",Schema!J131)</f>
        <v/>
      </c>
      <c r="M116" t="str">
        <f>IF(Schema!K131="","",Schema!K131)</f>
        <v/>
      </c>
      <c r="N116" t="str">
        <f>IF(Schema!L131="","",Schema!L131)</f>
        <v/>
      </c>
      <c r="O116" t="str">
        <f>IF(Schema!N131="","",Schema!N131)</f>
        <v>O</v>
      </c>
    </row>
    <row r="117" spans="1:15" x14ac:dyDescent="0.2">
      <c r="A117" t="str">
        <f>Schema!A132&amp;Schema!B132&amp;Schema!C132&amp;Schema!D132</f>
        <v>RJRCOR</v>
      </c>
      <c r="B117" t="str">
        <f t="shared" si="12"/>
        <v>AO</v>
      </c>
      <c r="C117" s="52">
        <f>IF(A117="","",IF(LEN(Schema!A132)=2,1,IF(LEN(Schema!B132)=2,10,IF(LEN(Schema!C132)=2,100,0))))</f>
        <v>0</v>
      </c>
      <c r="D117" s="52">
        <f t="shared" si="13"/>
        <v>10</v>
      </c>
      <c r="E117" s="52">
        <f>IF(A117="","",SUM(Tabel2[[#This Row],[I1]:[I2]]))</f>
        <v>10</v>
      </c>
      <c r="F117" s="53" t="str">
        <f t="shared" si="14"/>
        <v>PP</v>
      </c>
      <c r="G117" s="53" t="str">
        <f t="shared" si="15"/>
        <v>AO</v>
      </c>
      <c r="H117" s="53" t="str">
        <f t="shared" si="16"/>
        <v/>
      </c>
      <c r="I117" s="53" t="str">
        <f t="shared" si="17"/>
        <v>PP/AO</v>
      </c>
      <c r="J117" t="str">
        <f>IF(C117="","",IF(LEN(Tabel2[[#This Row],[Entiteit of attribuut]])=2,"",Tabel2[[#This Row],[Entiteit]]&amp;"_"&amp;Tabel2[[#This Row],[Entiteit of attribuut]]))</f>
        <v>AO_RJRCOR</v>
      </c>
      <c r="K117" t="str">
        <f>IF(Schema!I132="","",Schema!I132)</f>
        <v/>
      </c>
      <c r="L117" t="str">
        <f>IF(Schema!J132="","",Schema!J132)</f>
        <v/>
      </c>
      <c r="M117" t="str">
        <f>IF(Schema!K132="","",Schema!K132)</f>
        <v/>
      </c>
      <c r="N117" t="str">
        <f>IF(Schema!L132="","",Schema!L132)</f>
        <v/>
      </c>
      <c r="O117" t="str">
        <f>IF(Schema!N132="","",Schema!N132)</f>
        <v>O</v>
      </c>
    </row>
    <row r="118" spans="1:15" x14ac:dyDescent="0.2">
      <c r="A118" t="str">
        <f>Schema!A133&amp;Schema!B133&amp;Schema!C133&amp;Schema!D133</f>
        <v>TCORBDR</v>
      </c>
      <c r="B118" t="str">
        <f t="shared" si="12"/>
        <v>AO</v>
      </c>
      <c r="C118" s="52">
        <f>IF(A118="","",IF(LEN(Schema!A133)=2,1,IF(LEN(Schema!B133)=2,10,IF(LEN(Schema!C133)=2,100,0))))</f>
        <v>0</v>
      </c>
      <c r="D118" s="52">
        <f t="shared" si="13"/>
        <v>10</v>
      </c>
      <c r="E118" s="52">
        <f>IF(A118="","",SUM(Tabel2[[#This Row],[I1]:[I2]]))</f>
        <v>10</v>
      </c>
      <c r="F118" s="53" t="str">
        <f t="shared" si="14"/>
        <v>PP</v>
      </c>
      <c r="G118" s="53" t="str">
        <f t="shared" si="15"/>
        <v>AO</v>
      </c>
      <c r="H118" s="53" t="str">
        <f t="shared" si="16"/>
        <v/>
      </c>
      <c r="I118" s="53" t="str">
        <f t="shared" si="17"/>
        <v>PP/AO</v>
      </c>
      <c r="J118" t="str">
        <f>IF(C118="","",IF(LEN(Tabel2[[#This Row],[Entiteit of attribuut]])=2,"",Tabel2[[#This Row],[Entiteit]]&amp;"_"&amp;Tabel2[[#This Row],[Entiteit of attribuut]]))</f>
        <v>AO_TCORBDR</v>
      </c>
      <c r="K118" t="str">
        <f>IF(Schema!I133="","",Schema!I133)</f>
        <v/>
      </c>
      <c r="L118" t="str">
        <f>IF(Schema!J133="","",Schema!J133)</f>
        <v/>
      </c>
      <c r="M118" t="str">
        <f>IF(Schema!K133="","",Schema!K133)</f>
        <v/>
      </c>
      <c r="N118" t="str">
        <f>IF(Schema!L133="","",Schema!L133)</f>
        <v/>
      </c>
      <c r="O118" t="str">
        <f>IF(Schema!N133="","",Schema!N133)</f>
        <v>O</v>
      </c>
    </row>
    <row r="119" spans="1:15" x14ac:dyDescent="0.2">
      <c r="A119" t="str">
        <f>Schema!A134&amp;Schema!B134&amp;Schema!C134&amp;Schema!D134</f>
        <v>TTEKC</v>
      </c>
      <c r="B119" t="str">
        <f t="shared" si="12"/>
        <v>AO</v>
      </c>
      <c r="C119" s="52">
        <f>IF(A119="","",IF(LEN(Schema!A134)=2,1,IF(LEN(Schema!B134)=2,10,IF(LEN(Schema!C134)=2,100,0))))</f>
        <v>0</v>
      </c>
      <c r="D119" s="52">
        <f t="shared" si="13"/>
        <v>10</v>
      </c>
      <c r="E119" s="52">
        <f>IF(A119="","",SUM(Tabel2[[#This Row],[I1]:[I2]]))</f>
        <v>10</v>
      </c>
      <c r="F119" s="53" t="str">
        <f t="shared" si="14"/>
        <v>PP</v>
      </c>
      <c r="G119" s="53" t="str">
        <f t="shared" si="15"/>
        <v>AO</v>
      </c>
      <c r="H119" s="53" t="str">
        <f t="shared" si="16"/>
        <v/>
      </c>
      <c r="I119" s="53" t="str">
        <f t="shared" si="17"/>
        <v>PP/AO</v>
      </c>
      <c r="J119" t="str">
        <f>IF(C119="","",IF(LEN(Tabel2[[#This Row],[Entiteit of attribuut]])=2,"",Tabel2[[#This Row],[Entiteit]]&amp;"_"&amp;Tabel2[[#This Row],[Entiteit of attribuut]]))</f>
        <v>AO_TTEKC</v>
      </c>
      <c r="K119" t="str">
        <f>IF(Schema!I134="","",Schema!I134)</f>
        <v/>
      </c>
      <c r="L119" t="str">
        <f>IF(Schema!J134="","",Schema!J134)</f>
        <v/>
      </c>
      <c r="M119" t="str">
        <f>IF(Schema!K134="","",Schema!K134)</f>
        <v/>
      </c>
      <c r="N119" t="str">
        <f>IF(Schema!L134="","",Schema!L134)</f>
        <v/>
      </c>
      <c r="O119" t="str">
        <f>IF(Schema!N134="","",Schema!N134)</f>
        <v>O</v>
      </c>
    </row>
    <row r="120" spans="1:15" x14ac:dyDescent="0.2">
      <c r="A120" t="str">
        <f>Schema!A135&amp;Schema!B135&amp;Schema!C135&amp;Schema!D135</f>
        <v>UITDUUR</v>
      </c>
      <c r="B120" t="str">
        <f t="shared" si="12"/>
        <v>AO</v>
      </c>
      <c r="C120" s="52">
        <f>IF(A120="","",IF(LEN(Schema!A135)=2,1,IF(LEN(Schema!B135)=2,10,IF(LEN(Schema!C135)=2,100,0))))</f>
        <v>0</v>
      </c>
      <c r="D120" s="52">
        <f t="shared" si="13"/>
        <v>10</v>
      </c>
      <c r="E120" s="52">
        <f>IF(A120="","",SUM(Tabel2[[#This Row],[I1]:[I2]]))</f>
        <v>10</v>
      </c>
      <c r="F120" s="53" t="str">
        <f t="shared" si="14"/>
        <v>PP</v>
      </c>
      <c r="G120" s="53" t="str">
        <f t="shared" si="15"/>
        <v>AO</v>
      </c>
      <c r="H120" s="53" t="str">
        <f t="shared" si="16"/>
        <v/>
      </c>
      <c r="I120" s="53" t="str">
        <f t="shared" si="17"/>
        <v>PP/AO</v>
      </c>
      <c r="J120" t="str">
        <f>IF(C120="","",IF(LEN(Tabel2[[#This Row],[Entiteit of attribuut]])=2,"",Tabel2[[#This Row],[Entiteit]]&amp;"_"&amp;Tabel2[[#This Row],[Entiteit of attribuut]]))</f>
        <v>AO_UITDUUR</v>
      </c>
      <c r="K120" t="str">
        <f>IF(Schema!I135="","",Schema!I135)</f>
        <v/>
      </c>
      <c r="L120" t="str">
        <f>IF(Schema!J135="","",Schema!J135)</f>
        <v/>
      </c>
      <c r="M120" t="str">
        <f>IF(Schema!K135="","",Schema!K135)</f>
        <v/>
      </c>
      <c r="N120" t="str">
        <f>IF(Schema!L135="","",Schema!L135)</f>
        <v/>
      </c>
      <c r="O120" t="str">
        <f>IF(Schema!N135="","",Schema!N135)</f>
        <v>O</v>
      </c>
    </row>
    <row r="121" spans="1:15" x14ac:dyDescent="0.2">
      <c r="A121" t="str">
        <f>Schema!A136&amp;Schema!B136&amp;Schema!C136&amp;Schema!D136</f>
        <v>VERZSOM</v>
      </c>
      <c r="B121" t="str">
        <f t="shared" si="12"/>
        <v>AO</v>
      </c>
      <c r="C121" s="52">
        <f>IF(A121="","",IF(LEN(Schema!A136)=2,1,IF(LEN(Schema!B136)=2,10,IF(LEN(Schema!C136)=2,100,0))))</f>
        <v>0</v>
      </c>
      <c r="D121" s="52">
        <f t="shared" si="13"/>
        <v>10</v>
      </c>
      <c r="E121" s="52">
        <f>IF(A121="","",SUM(Tabel2[[#This Row],[I1]:[I2]]))</f>
        <v>10</v>
      </c>
      <c r="F121" s="53" t="str">
        <f t="shared" si="14"/>
        <v>PP</v>
      </c>
      <c r="G121" s="53" t="str">
        <f t="shared" si="15"/>
        <v>AO</v>
      </c>
      <c r="H121" s="53" t="str">
        <f t="shared" si="16"/>
        <v/>
      </c>
      <c r="I121" s="53" t="str">
        <f t="shared" si="17"/>
        <v>PP/AO</v>
      </c>
      <c r="J121" t="str">
        <f>IF(C121="","",IF(LEN(Tabel2[[#This Row],[Entiteit of attribuut]])=2,"",Tabel2[[#This Row],[Entiteit]]&amp;"_"&amp;Tabel2[[#This Row],[Entiteit of attribuut]]))</f>
        <v>AO_VERZSOM</v>
      </c>
      <c r="K121" t="str">
        <f>IF(Schema!I136="","",Schema!I136)</f>
        <v/>
      </c>
      <c r="L121" t="str">
        <f>IF(Schema!J136="","",Schema!J136)</f>
        <v/>
      </c>
      <c r="M121" t="str">
        <f>IF(Schema!K136="","",Schema!K136)</f>
        <v/>
      </c>
      <c r="N121" t="str">
        <f>IF(Schema!L136="","",Schema!L136)</f>
        <v/>
      </c>
      <c r="O121" t="str">
        <f>IF(Schema!N136="","",Schema!N136)</f>
        <v>V</v>
      </c>
    </row>
    <row r="122" spans="1:15" x14ac:dyDescent="0.2">
      <c r="A122" t="str">
        <f>Schema!A138&amp;Schema!B138&amp;Schema!C138&amp;Schema!D138</f>
        <v>VMPPRC</v>
      </c>
      <c r="B122" t="str">
        <f t="shared" si="12"/>
        <v>AO</v>
      </c>
      <c r="C122" s="52">
        <f>IF(A122="","",IF(LEN(Schema!A138)=2,1,IF(LEN(Schema!B138)=2,10,IF(LEN(Schema!C138)=2,100,0))))</f>
        <v>0</v>
      </c>
      <c r="D122" s="52">
        <f t="shared" si="13"/>
        <v>10</v>
      </c>
      <c r="E122" s="52">
        <f>IF(A122="","",SUM(Tabel2[[#This Row],[I1]:[I2]]))</f>
        <v>10</v>
      </c>
      <c r="F122" s="53" t="str">
        <f t="shared" si="14"/>
        <v>PP</v>
      </c>
      <c r="G122" s="53" t="str">
        <f t="shared" si="15"/>
        <v>AO</v>
      </c>
      <c r="H122" s="53" t="str">
        <f t="shared" si="16"/>
        <v/>
      </c>
      <c r="I122" s="53" t="str">
        <f t="shared" si="17"/>
        <v>PP/AO</v>
      </c>
      <c r="J122" t="str">
        <f>IF(C122="","",IF(LEN(Tabel2[[#This Row],[Entiteit of attribuut]])=2,"",Tabel2[[#This Row],[Entiteit]]&amp;"_"&amp;Tabel2[[#This Row],[Entiteit of attribuut]]))</f>
        <v>AO_VMPPRC</v>
      </c>
      <c r="K122" t="str">
        <f>IF(Schema!I138="","",Schema!I138)</f>
        <v/>
      </c>
      <c r="L122" t="str">
        <f>IF(Schema!J138="","",Schema!J138)</f>
        <v/>
      </c>
      <c r="M122" t="str">
        <f>IF(Schema!K138="","",Schema!K138)</f>
        <v/>
      </c>
      <c r="N122" t="str">
        <f>IF(Schema!L138="","",Schema!L138)</f>
        <v/>
      </c>
      <c r="O122" t="str">
        <f>IF(Schema!N138="","",Schema!N138)</f>
        <v>O</v>
      </c>
    </row>
    <row r="123" spans="1:15" x14ac:dyDescent="0.2">
      <c r="A123" t="str">
        <f>Schema!A139&amp;Schema!B139&amp;Schema!C139&amp;Schema!D139</f>
        <v>VMTPP</v>
      </c>
      <c r="B123" t="str">
        <f t="shared" si="12"/>
        <v>AO</v>
      </c>
      <c r="C123" s="52">
        <f>IF(A123="","",IF(LEN(Schema!A139)=2,1,IF(LEN(Schema!B139)=2,10,IF(LEN(Schema!C139)=2,100,0))))</f>
        <v>0</v>
      </c>
      <c r="D123" s="52">
        <f t="shared" si="13"/>
        <v>10</v>
      </c>
      <c r="E123" s="52">
        <f>IF(A123="","",SUM(Tabel2[[#This Row],[I1]:[I2]]))</f>
        <v>10</v>
      </c>
      <c r="F123" s="53" t="str">
        <f t="shared" si="14"/>
        <v>PP</v>
      </c>
      <c r="G123" s="53" t="str">
        <f t="shared" si="15"/>
        <v>AO</v>
      </c>
      <c r="H123" s="53" t="str">
        <f t="shared" si="16"/>
        <v/>
      </c>
      <c r="I123" s="53" t="str">
        <f t="shared" si="17"/>
        <v>PP/AO</v>
      </c>
      <c r="J123" t="str">
        <f>IF(C123="","",IF(LEN(Tabel2[[#This Row],[Entiteit of attribuut]])=2,"",Tabel2[[#This Row],[Entiteit]]&amp;"_"&amp;Tabel2[[#This Row],[Entiteit of attribuut]]))</f>
        <v>AO_VMTPP</v>
      </c>
      <c r="K123" t="str">
        <f>IF(Schema!I139="","",Schema!I139)</f>
        <v/>
      </c>
      <c r="L123" t="str">
        <f>IF(Schema!J139="","",Schema!J139)</f>
        <v/>
      </c>
      <c r="M123" t="str">
        <f>IF(Schema!K139="","",Schema!K139)</f>
        <v/>
      </c>
      <c r="N123" t="str">
        <f>IF(Schema!L139="","",Schema!L139)</f>
        <v/>
      </c>
      <c r="O123" t="str">
        <f>IF(Schema!N139="","",Schema!N139)</f>
        <v>O</v>
      </c>
    </row>
    <row r="124" spans="1:15" x14ac:dyDescent="0.2">
      <c r="A124" t="str">
        <f>Schema!A140&amp;Schema!B140&amp;Schema!C140&amp;Schema!D140</f>
        <v>VOLGNUM</v>
      </c>
      <c r="B124" t="str">
        <f t="shared" si="12"/>
        <v>AO</v>
      </c>
      <c r="C124" s="52">
        <f>IF(A124="","",IF(LEN(Schema!A140)=2,1,IF(LEN(Schema!B140)=2,10,IF(LEN(Schema!C140)=2,100,0))))</f>
        <v>0</v>
      </c>
      <c r="D124" s="52">
        <f t="shared" si="13"/>
        <v>10</v>
      </c>
      <c r="E124" s="52">
        <f>IF(A124="","",SUM(Tabel2[[#This Row],[I1]:[I2]]))</f>
        <v>10</v>
      </c>
      <c r="F124" s="53" t="str">
        <f t="shared" si="14"/>
        <v>PP</v>
      </c>
      <c r="G124" s="53" t="str">
        <f t="shared" si="15"/>
        <v>AO</v>
      </c>
      <c r="H124" s="53" t="str">
        <f t="shared" si="16"/>
        <v/>
      </c>
      <c r="I124" s="53" t="str">
        <f t="shared" si="17"/>
        <v>PP/AO</v>
      </c>
      <c r="J124" t="str">
        <f>IF(C124="","",IF(LEN(Tabel2[[#This Row],[Entiteit of attribuut]])=2,"",Tabel2[[#This Row],[Entiteit]]&amp;"_"&amp;Tabel2[[#This Row],[Entiteit of attribuut]]))</f>
        <v>AO_VOLGNUM</v>
      </c>
      <c r="K124" t="str">
        <f>IF(Schema!I140="","",Schema!I140)</f>
        <v/>
      </c>
      <c r="L124" t="str">
        <f>IF(Schema!J140="","",Schema!J140)</f>
        <v/>
      </c>
      <c r="M124" t="str">
        <f>IF(Schema!K140="","",Schema!K140)</f>
        <v/>
      </c>
      <c r="N124" t="str">
        <f>IF(Schema!L140="","",Schema!L140)</f>
        <v/>
      </c>
      <c r="O124" t="str">
        <f>IF(Schema!N140="","",Schema!N140)</f>
        <v>V</v>
      </c>
    </row>
    <row r="125" spans="1:15" x14ac:dyDescent="0.2">
      <c r="A125" t="str">
        <f>Schema!A141&amp;Schema!B141&amp;Schema!C141&amp;Schema!D141</f>
        <v>WACHTTY</v>
      </c>
      <c r="B125" t="str">
        <f t="shared" si="12"/>
        <v>AO</v>
      </c>
      <c r="C125" s="52">
        <f>IF(A125="","",IF(LEN(Schema!A141)=2,1,IF(LEN(Schema!B141)=2,10,IF(LEN(Schema!C141)=2,100,0))))</f>
        <v>0</v>
      </c>
      <c r="D125" s="52">
        <f t="shared" si="13"/>
        <v>10</v>
      </c>
      <c r="E125" s="52">
        <f>IF(A125="","",SUM(Tabel2[[#This Row],[I1]:[I2]]))</f>
        <v>10</v>
      </c>
      <c r="F125" s="53" t="str">
        <f t="shared" si="14"/>
        <v>PP</v>
      </c>
      <c r="G125" s="53" t="str">
        <f t="shared" si="15"/>
        <v>AO</v>
      </c>
      <c r="H125" s="53" t="str">
        <f t="shared" si="16"/>
        <v/>
      </c>
      <c r="I125" s="53" t="str">
        <f t="shared" si="17"/>
        <v>PP/AO</v>
      </c>
      <c r="J125" t="str">
        <f>IF(C125="","",IF(LEN(Tabel2[[#This Row],[Entiteit of attribuut]])=2,"",Tabel2[[#This Row],[Entiteit]]&amp;"_"&amp;Tabel2[[#This Row],[Entiteit of attribuut]]))</f>
        <v>AO_WACHTTY</v>
      </c>
      <c r="K125" t="str">
        <f>IF(Schema!I141="","",Schema!I141)</f>
        <v/>
      </c>
      <c r="L125" t="str">
        <f>IF(Schema!J141="","",Schema!J141)</f>
        <v/>
      </c>
      <c r="M125" t="str">
        <f>IF(Schema!K141="","",Schema!K141)</f>
        <v/>
      </c>
      <c r="N125" t="str">
        <f>IF(Schema!L141="","",Schema!L141)</f>
        <v/>
      </c>
      <c r="O125" t="str">
        <f>IF(Schema!N141="","",Schema!N141)</f>
        <v>V</v>
      </c>
    </row>
    <row r="126" spans="1:15" x14ac:dyDescent="0.2">
      <c r="A126" t="str">
        <f>Schema!A142&amp;Schema!B142&amp;Schema!C142&amp;Schema!D142</f>
        <v>WPREMBP</v>
      </c>
      <c r="B126" t="str">
        <f t="shared" si="12"/>
        <v>AO</v>
      </c>
      <c r="C126" s="52">
        <f>IF(A126="","",IF(LEN(Schema!A142)=2,1,IF(LEN(Schema!B142)=2,10,IF(LEN(Schema!C142)=2,100,0))))</f>
        <v>0</v>
      </c>
      <c r="D126" s="52">
        <f t="shared" si="13"/>
        <v>10</v>
      </c>
      <c r="E126" s="52">
        <f>IF(A126="","",SUM(Tabel2[[#This Row],[I1]:[I2]]))</f>
        <v>10</v>
      </c>
      <c r="F126" s="53" t="str">
        <f t="shared" si="14"/>
        <v>PP</v>
      </c>
      <c r="G126" s="53" t="str">
        <f t="shared" si="15"/>
        <v>AO</v>
      </c>
      <c r="H126" s="53" t="str">
        <f t="shared" si="16"/>
        <v/>
      </c>
      <c r="I126" s="53" t="str">
        <f t="shared" si="17"/>
        <v>PP/AO</v>
      </c>
      <c r="J126" t="str">
        <f>IF(C126="","",IF(LEN(Tabel2[[#This Row],[Entiteit of attribuut]])=2,"",Tabel2[[#This Row],[Entiteit]]&amp;"_"&amp;Tabel2[[#This Row],[Entiteit of attribuut]]))</f>
        <v>AO_WPREMBP</v>
      </c>
      <c r="K126" t="str">
        <f>IF(Schema!I142="","",Schema!I142)</f>
        <v/>
      </c>
      <c r="L126" t="str">
        <f>IF(Schema!J142="","",Schema!J142)</f>
        <v/>
      </c>
      <c r="M126" t="str">
        <f>IF(Schema!K142="","",Schema!K142)</f>
        <v/>
      </c>
      <c r="N126" t="str">
        <f>IF(Schema!L142="","",Schema!L142)</f>
        <v/>
      </c>
      <c r="O126" t="str">
        <f>IF(Schema!N142="","",Schema!N142)</f>
        <v>V</v>
      </c>
    </row>
    <row r="127" spans="1:15" x14ac:dyDescent="0.2">
      <c r="A127" t="str">
        <f>Schema!A143&amp;Schema!B143&amp;Schema!C143&amp;Schema!D143</f>
        <v>DX</v>
      </c>
      <c r="B127" t="str">
        <f t="shared" si="12"/>
        <v>DX</v>
      </c>
      <c r="C127" s="52">
        <f>IF(A127="","",IF(LEN(Schema!A143)=2,1,IF(LEN(Schema!B143)=2,10,IF(LEN(Schema!C143)=2,100,0))))</f>
        <v>100</v>
      </c>
      <c r="D127" s="52">
        <f t="shared" si="13"/>
        <v>100</v>
      </c>
      <c r="E127" s="52">
        <f>IF(A127="","",SUM(Tabel2[[#This Row],[I1]:[I2]]))</f>
        <v>200</v>
      </c>
      <c r="F127" s="53" t="str">
        <f t="shared" si="14"/>
        <v>PP</v>
      </c>
      <c r="G127" s="53" t="str">
        <f t="shared" si="15"/>
        <v>AO</v>
      </c>
      <c r="H127" s="53" t="str">
        <f t="shared" si="16"/>
        <v>DX</v>
      </c>
      <c r="I127" s="53" t="str">
        <f t="shared" si="17"/>
        <v>PP/AO/DX</v>
      </c>
      <c r="J127" t="str">
        <f>IF(C127="","",IF(LEN(Tabel2[[#This Row],[Entiteit of attribuut]])=2,"",Tabel2[[#This Row],[Entiteit]]&amp;"_"&amp;Tabel2[[#This Row],[Entiteit of attribuut]]))</f>
        <v/>
      </c>
      <c r="K127" t="str">
        <f>IF(Schema!I143="","",Schema!I143)</f>
        <v/>
      </c>
      <c r="L127" t="str">
        <f>IF(Schema!J143="","",Schema!J143)</f>
        <v/>
      </c>
      <c r="M127" t="str">
        <f>IF(Schema!K143="","",Schema!K143)</f>
        <v/>
      </c>
      <c r="N127" t="str">
        <f>IF(Schema!L143="","",Schema!L143)</f>
        <v/>
      </c>
      <c r="O127" t="str">
        <f>IF(Schema!N143="","",Schema!N143)</f>
        <v>O</v>
      </c>
    </row>
    <row r="128" spans="1:15" x14ac:dyDescent="0.2">
      <c r="A128" t="str">
        <f>Schema!A144&amp;Schema!B144&amp;Schema!C144&amp;Schema!D144</f>
        <v>PERCDEK</v>
      </c>
      <c r="B128" t="str">
        <f t="shared" si="12"/>
        <v>DX</v>
      </c>
      <c r="C128" s="52">
        <f>IF(A128="","",IF(LEN(Schema!A144)=2,1,IF(LEN(Schema!B144)=2,10,IF(LEN(Schema!C144)=2,100,0))))</f>
        <v>0</v>
      </c>
      <c r="D128" s="52">
        <f t="shared" si="13"/>
        <v>100</v>
      </c>
      <c r="E128" s="52">
        <f>IF(A128="","",SUM(Tabel2[[#This Row],[I1]:[I2]]))</f>
        <v>100</v>
      </c>
      <c r="F128" s="53" t="str">
        <f t="shared" si="14"/>
        <v>PP</v>
      </c>
      <c r="G128" s="53" t="str">
        <f t="shared" si="15"/>
        <v>AO</v>
      </c>
      <c r="H128" s="53" t="str">
        <f t="shared" si="16"/>
        <v>DX</v>
      </c>
      <c r="I128" s="53" t="str">
        <f t="shared" si="17"/>
        <v>PP/AO/DX</v>
      </c>
      <c r="J128" t="str">
        <f>IF(C128="","",IF(LEN(Tabel2[[#This Row],[Entiteit of attribuut]])=2,"",Tabel2[[#This Row],[Entiteit]]&amp;"_"&amp;Tabel2[[#This Row],[Entiteit of attribuut]]))</f>
        <v>DX_PERCDEK</v>
      </c>
      <c r="K128" t="str">
        <f>IF(Schema!I144="","",Schema!I144)</f>
        <v/>
      </c>
      <c r="L128" t="str">
        <f>IF(Schema!J144="","",Schema!J144)</f>
        <v/>
      </c>
      <c r="M128" t="str">
        <f>IF(Schema!K144="","",Schema!K144)</f>
        <v/>
      </c>
      <c r="N128" t="str">
        <f>IF(Schema!L144="","",Schema!L144)</f>
        <v/>
      </c>
      <c r="O128" t="str">
        <f>IF(Schema!N144="","",Schema!N144)</f>
        <v>V</v>
      </c>
    </row>
    <row r="129" spans="1:15" x14ac:dyDescent="0.2">
      <c r="A129" t="str">
        <f>Schema!A145&amp;Schema!B145&amp;Schema!C145&amp;Schema!D145</f>
        <v>PERIODE</v>
      </c>
      <c r="B129" t="str">
        <f t="shared" si="12"/>
        <v>DX</v>
      </c>
      <c r="C129" s="52">
        <f>IF(A129="","",IF(LEN(Schema!A145)=2,1,IF(LEN(Schema!B145)=2,10,IF(LEN(Schema!C145)=2,100,0))))</f>
        <v>0</v>
      </c>
      <c r="D129" s="52">
        <f t="shared" si="13"/>
        <v>100</v>
      </c>
      <c r="E129" s="52">
        <f>IF(A129="","",SUM(Tabel2[[#This Row],[I1]:[I2]]))</f>
        <v>100</v>
      </c>
      <c r="F129" s="53" t="str">
        <f t="shared" si="14"/>
        <v>PP</v>
      </c>
      <c r="G129" s="53" t="str">
        <f t="shared" si="15"/>
        <v>AO</v>
      </c>
      <c r="H129" s="53" t="str">
        <f t="shared" si="16"/>
        <v>DX</v>
      </c>
      <c r="I129" s="53" t="str">
        <f t="shared" si="17"/>
        <v>PP/AO/DX</v>
      </c>
      <c r="J129" t="str">
        <f>IF(C129="","",IF(LEN(Tabel2[[#This Row],[Entiteit of attribuut]])=2,"",Tabel2[[#This Row],[Entiteit]]&amp;"_"&amp;Tabel2[[#This Row],[Entiteit of attribuut]]))</f>
        <v>DX_PERIODE</v>
      </c>
      <c r="K129" t="str">
        <f>IF(Schema!I145="","",Schema!I145)</f>
        <v/>
      </c>
      <c r="L129" t="str">
        <f>IF(Schema!J145="","",Schema!J145)</f>
        <v/>
      </c>
      <c r="M129" t="str">
        <f>IF(Schema!K145="","",Schema!K145)</f>
        <v/>
      </c>
      <c r="N129" t="str">
        <f>IF(Schema!L145="","",Schema!L145)</f>
        <v/>
      </c>
      <c r="O129" t="str">
        <f>IF(Schema!N145="","",Schema!N145)</f>
        <v>V</v>
      </c>
    </row>
    <row r="130" spans="1:15" x14ac:dyDescent="0.2">
      <c r="A130" t="str">
        <f>Schema!A146&amp;Schema!B146&amp;Schema!C146&amp;Schema!D146</f>
        <v>TERMIJN</v>
      </c>
      <c r="B130" t="str">
        <f t="shared" si="12"/>
        <v>DX</v>
      </c>
      <c r="C130" s="52">
        <f>IF(A130="","",IF(LEN(Schema!A146)=2,1,IF(LEN(Schema!B146)=2,10,IF(LEN(Schema!C146)=2,100,0))))</f>
        <v>0</v>
      </c>
      <c r="D130" s="52">
        <f t="shared" si="13"/>
        <v>100</v>
      </c>
      <c r="E130" s="52">
        <f>IF(A130="","",SUM(Tabel2[[#This Row],[I1]:[I2]]))</f>
        <v>100</v>
      </c>
      <c r="F130" s="53" t="str">
        <f t="shared" si="14"/>
        <v>PP</v>
      </c>
      <c r="G130" s="53" t="str">
        <f t="shared" si="15"/>
        <v>AO</v>
      </c>
      <c r="H130" s="53" t="str">
        <f t="shared" si="16"/>
        <v>DX</v>
      </c>
      <c r="I130" s="53" t="str">
        <f t="shared" si="17"/>
        <v>PP/AO/DX</v>
      </c>
      <c r="J130" t="str">
        <f>IF(C130="","",IF(LEN(Tabel2[[#This Row],[Entiteit of attribuut]])=2,"",Tabel2[[#This Row],[Entiteit]]&amp;"_"&amp;Tabel2[[#This Row],[Entiteit of attribuut]]))</f>
        <v>DX_TERMIJN</v>
      </c>
      <c r="K130" t="str">
        <f>IF(Schema!I146="","",Schema!I146)</f>
        <v/>
      </c>
      <c r="L130" t="str">
        <f>IF(Schema!J146="","",Schema!J146)</f>
        <v/>
      </c>
      <c r="M130" t="str">
        <f>IF(Schema!K146="","",Schema!K146)</f>
        <v/>
      </c>
      <c r="N130" t="str">
        <f>IF(Schema!L146="","",Schema!L146)</f>
        <v/>
      </c>
      <c r="O130" t="str">
        <f>IF(Schema!N146="","",Schema!N146)</f>
        <v>V</v>
      </c>
    </row>
    <row r="131" spans="1:15" x14ac:dyDescent="0.2">
      <c r="A131" t="str">
        <f>Schema!A147&amp;Schema!B147&amp;Schema!C147&amp;Schema!D147</f>
        <v>VOLGNUM</v>
      </c>
      <c r="B131" t="str">
        <f t="shared" ref="B131:B193" si="18">IF(LEN(A131)=2,A131,IF(A131="","Leeg",B130))</f>
        <v>DX</v>
      </c>
      <c r="C131" s="52">
        <f>IF(A131="","",IF(LEN(Schema!A147)=2,1,IF(LEN(Schema!B147)=2,10,IF(LEN(Schema!C147)=2,100,0))))</f>
        <v>0</v>
      </c>
      <c r="D131" s="52">
        <f t="shared" ref="D131:D193" si="19">IF(C131=0,D130,C131)</f>
        <v>100</v>
      </c>
      <c r="E131" s="52">
        <f>IF(A131="","",SUM(Tabel2[[#This Row],[I1]:[I2]]))</f>
        <v>100</v>
      </c>
      <c r="F131" s="53" t="str">
        <f t="shared" ref="F131:F193" si="20">IF(A131="","",IF(C131=1,B131,F130))</f>
        <v>PP</v>
      </c>
      <c r="G131" s="53" t="str">
        <f t="shared" ref="G131:G193" si="21">IF(C131=10,A131,IF(OR(C131=0,C131=100),G130,""))</f>
        <v>AO</v>
      </c>
      <c r="H131" s="53" t="str">
        <f t="shared" ref="H131:H193" si="22">IF(E131=200,B131,IF(C131=0,H130,""))</f>
        <v>DX</v>
      </c>
      <c r="I131" s="53" t="str">
        <f t="shared" ref="I131:I193" si="23">IF(C131="","",IF(OR(E131=1,E131=10,E131=100),I130,IF(E131=2,F131,IF(E131=20,F131&amp;"/"&amp;G131,IF(E131=200,F131&amp;"/"&amp;G131&amp;"/"&amp;H131)))))</f>
        <v>PP/AO/DX</v>
      </c>
      <c r="J131" t="str">
        <f>IF(C131="","",IF(LEN(Tabel2[[#This Row],[Entiteit of attribuut]])=2,"",Tabel2[[#This Row],[Entiteit]]&amp;"_"&amp;Tabel2[[#This Row],[Entiteit of attribuut]]))</f>
        <v>DX_VOLGNUM</v>
      </c>
      <c r="K131" t="str">
        <f>IF(Schema!I147="","",Schema!I147)</f>
        <v/>
      </c>
      <c r="L131" t="str">
        <f>IF(Schema!J147="","",Schema!J147)</f>
        <v/>
      </c>
      <c r="M131" t="str">
        <f>IF(Schema!K147="","",Schema!K147)</f>
        <v/>
      </c>
      <c r="N131" t="str">
        <f>IF(Schema!L147="","",Schema!L147)</f>
        <v/>
      </c>
      <c r="O131" t="str">
        <f>IF(Schema!N147="","",Schema!N147)</f>
        <v>V</v>
      </c>
    </row>
    <row r="132" spans="1:15" x14ac:dyDescent="0.2">
      <c r="A132" t="str">
        <f>Schema!A148&amp;Schema!B148&amp;Schema!C148&amp;Schema!D148</f>
        <v>MP</v>
      </c>
      <c r="B132" t="str">
        <f t="shared" si="18"/>
        <v>MP</v>
      </c>
      <c r="C132" s="52">
        <f>IF(A132="","",IF(LEN(Schema!A148)=2,1,IF(LEN(Schema!B148)=2,10,IF(LEN(Schema!C148)=2,100,0))))</f>
        <v>100</v>
      </c>
      <c r="D132" s="52">
        <f t="shared" si="19"/>
        <v>100</v>
      </c>
      <c r="E132" s="52">
        <f>IF(A132="","",SUM(Tabel2[[#This Row],[I1]:[I2]]))</f>
        <v>200</v>
      </c>
      <c r="F132" s="53" t="str">
        <f t="shared" si="20"/>
        <v>PP</v>
      </c>
      <c r="G132" s="53" t="str">
        <f t="shared" si="21"/>
        <v>AO</v>
      </c>
      <c r="H132" s="53" t="str">
        <f t="shared" si="22"/>
        <v>MP</v>
      </c>
      <c r="I132" s="53" t="str">
        <f t="shared" si="23"/>
        <v>PP/AO/MP</v>
      </c>
      <c r="J132" t="str">
        <f>IF(C132="","",IF(LEN(Tabel2[[#This Row],[Entiteit of attribuut]])=2,"",Tabel2[[#This Row],[Entiteit]]&amp;"_"&amp;Tabel2[[#This Row],[Entiteit of attribuut]]))</f>
        <v/>
      </c>
      <c r="K132" t="str">
        <f>IF(Schema!I148="","",Schema!I148)</f>
        <v/>
      </c>
      <c r="L132" t="str">
        <f>IF(Schema!J148="","",Schema!J148)</f>
        <v/>
      </c>
      <c r="M132" t="str">
        <f>IF(Schema!K148="","",Schema!K148)</f>
        <v/>
      </c>
      <c r="N132" t="str">
        <f>IF(Schema!L148="","",Schema!L148)</f>
        <v/>
      </c>
      <c r="O132" t="str">
        <f>IF(Schema!N148="","",Schema!N148)</f>
        <v>O</v>
      </c>
    </row>
    <row r="133" spans="1:15" x14ac:dyDescent="0.2">
      <c r="A133" t="str">
        <f>Schema!A149&amp;Schema!B149&amp;Schema!C149&amp;Schema!D149</f>
        <v>MYAAND</v>
      </c>
      <c r="B133" t="str">
        <f t="shared" si="18"/>
        <v>MP</v>
      </c>
      <c r="C133" s="52">
        <f>IF(A133="","",IF(LEN(Schema!A149)=2,1,IF(LEN(Schema!B149)=2,10,IF(LEN(Schema!C149)=2,100,0))))</f>
        <v>0</v>
      </c>
      <c r="D133" s="52">
        <f t="shared" si="19"/>
        <v>100</v>
      </c>
      <c r="E133" s="52">
        <f>IF(A133="","",SUM(Tabel2[[#This Row],[I1]:[I2]]))</f>
        <v>100</v>
      </c>
      <c r="F133" s="53" t="str">
        <f t="shared" si="20"/>
        <v>PP</v>
      </c>
      <c r="G133" s="53" t="str">
        <f t="shared" si="21"/>
        <v>AO</v>
      </c>
      <c r="H133" s="53" t="str">
        <f t="shared" si="22"/>
        <v>MP</v>
      </c>
      <c r="I133" s="53" t="str">
        <f t="shared" si="23"/>
        <v>PP/AO/MP</v>
      </c>
      <c r="J133" t="str">
        <f>IF(C133="","",IF(LEN(Tabel2[[#This Row],[Entiteit of attribuut]])=2,"",Tabel2[[#This Row],[Entiteit]]&amp;"_"&amp;Tabel2[[#This Row],[Entiteit of attribuut]]))</f>
        <v>MP_MYAAND</v>
      </c>
      <c r="K133" t="str">
        <f>IF(Schema!I149="","",Schema!I149)</f>
        <v/>
      </c>
      <c r="L133" t="str">
        <f>IF(Schema!J149="","",Schema!J149)</f>
        <v/>
      </c>
      <c r="M133" t="str">
        <f>IF(Schema!K149="","",Schema!K149)</f>
        <v/>
      </c>
      <c r="N133" t="str">
        <f>IF(Schema!L149="","",Schema!L149)</f>
        <v/>
      </c>
      <c r="O133" t="str">
        <f>IF(Schema!N149="","",Schema!N149)</f>
        <v>O</v>
      </c>
    </row>
    <row r="134" spans="1:15" x14ac:dyDescent="0.2">
      <c r="A134" t="str">
        <f>Schema!A150&amp;Schema!B150&amp;Schema!C150&amp;Schema!D150</f>
        <v>PLLEAD</v>
      </c>
      <c r="B134" t="str">
        <f t="shared" si="18"/>
        <v>MP</v>
      </c>
      <c r="C134" s="52">
        <f>IF(A134="","",IF(LEN(Schema!A150)=2,1,IF(LEN(Schema!B150)=2,10,IF(LEN(Schema!C150)=2,100,0))))</f>
        <v>0</v>
      </c>
      <c r="D134" s="52">
        <f t="shared" si="19"/>
        <v>100</v>
      </c>
      <c r="E134" s="52">
        <f>IF(A134="","",SUM(Tabel2[[#This Row],[I1]:[I2]]))</f>
        <v>100</v>
      </c>
      <c r="F134" s="53" t="str">
        <f t="shared" si="20"/>
        <v>PP</v>
      </c>
      <c r="G134" s="53" t="str">
        <f t="shared" si="21"/>
        <v>AO</v>
      </c>
      <c r="H134" s="53" t="str">
        <f t="shared" si="22"/>
        <v>MP</v>
      </c>
      <c r="I134" s="53" t="str">
        <f t="shared" si="23"/>
        <v>PP/AO/MP</v>
      </c>
      <c r="J134" t="str">
        <f>IF(C134="","",IF(LEN(Tabel2[[#This Row],[Entiteit of attribuut]])=2,"",Tabel2[[#This Row],[Entiteit]]&amp;"_"&amp;Tabel2[[#This Row],[Entiteit of attribuut]]))</f>
        <v>MP_PLLEAD</v>
      </c>
      <c r="K134" t="str">
        <f>IF(Schema!I150="","",Schema!I150)</f>
        <v/>
      </c>
      <c r="L134" t="str">
        <f>IF(Schema!J150="","",Schema!J150)</f>
        <v/>
      </c>
      <c r="M134" t="str">
        <f>IF(Schema!K150="","",Schema!K150)</f>
        <v/>
      </c>
      <c r="N134" t="str">
        <f>IF(Schema!L150="","",Schema!L150)</f>
        <v/>
      </c>
      <c r="O134" t="str">
        <f>IF(Schema!N150="","",Schema!N150)</f>
        <v>O</v>
      </c>
    </row>
    <row r="135" spans="1:15" x14ac:dyDescent="0.2">
      <c r="A135" t="str">
        <f>Schema!A151&amp;Schema!B151&amp;Schema!C151&amp;Schema!D151</f>
        <v>POOLNUM</v>
      </c>
      <c r="B135" t="str">
        <f t="shared" si="18"/>
        <v>MP</v>
      </c>
      <c r="C135" s="52">
        <f>IF(A135="","",IF(LEN(Schema!A151)=2,1,IF(LEN(Schema!B151)=2,10,IF(LEN(Schema!C151)=2,100,0))))</f>
        <v>0</v>
      </c>
      <c r="D135" s="52">
        <f t="shared" si="19"/>
        <v>100</v>
      </c>
      <c r="E135" s="52">
        <f>IF(A135="","",SUM(Tabel2[[#This Row],[I1]:[I2]]))</f>
        <v>100</v>
      </c>
      <c r="F135" s="53" t="str">
        <f t="shared" si="20"/>
        <v>PP</v>
      </c>
      <c r="G135" s="53" t="str">
        <f t="shared" si="21"/>
        <v>AO</v>
      </c>
      <c r="H135" s="53" t="str">
        <f t="shared" si="22"/>
        <v>MP</v>
      </c>
      <c r="I135" s="53" t="str">
        <f t="shared" si="23"/>
        <v>PP/AO/MP</v>
      </c>
      <c r="J135" t="str">
        <f>IF(C135="","",IF(LEN(Tabel2[[#This Row],[Entiteit of attribuut]])=2,"",Tabel2[[#This Row],[Entiteit]]&amp;"_"&amp;Tabel2[[#This Row],[Entiteit of attribuut]]))</f>
        <v>MP_POOLNUM</v>
      </c>
      <c r="K135" t="str">
        <f>IF(Schema!I151="","",Schema!I151)</f>
        <v/>
      </c>
      <c r="L135" t="str">
        <f>IF(Schema!J151="","",Schema!J151)</f>
        <v/>
      </c>
      <c r="M135" t="str">
        <f>IF(Schema!K151="","",Schema!K151)</f>
        <v/>
      </c>
      <c r="N135" t="str">
        <f>IF(Schema!L151="","",Schema!L151)</f>
        <v/>
      </c>
      <c r="O135" t="str">
        <f>IF(Schema!N151="","",Schema!N151)</f>
        <v>V</v>
      </c>
    </row>
    <row r="136" spans="1:15" x14ac:dyDescent="0.2">
      <c r="A136" t="str">
        <f>Schema!A152&amp;Schema!B152&amp;Schema!C152&amp;Schema!D152</f>
        <v>POOLPRC</v>
      </c>
      <c r="B136" t="str">
        <f t="shared" si="18"/>
        <v>MP</v>
      </c>
      <c r="C136" s="52">
        <f>IF(A136="","",IF(LEN(Schema!A152)=2,1,IF(LEN(Schema!B152)=2,10,IF(LEN(Schema!C152)=2,100,0))))</f>
        <v>0</v>
      </c>
      <c r="D136" s="52">
        <f t="shared" si="19"/>
        <v>100</v>
      </c>
      <c r="E136" s="52">
        <f>IF(A136="","",SUM(Tabel2[[#This Row],[I1]:[I2]]))</f>
        <v>100</v>
      </c>
      <c r="F136" s="53" t="str">
        <f t="shared" si="20"/>
        <v>PP</v>
      </c>
      <c r="G136" s="53" t="str">
        <f t="shared" si="21"/>
        <v>AO</v>
      </c>
      <c r="H136" s="53" t="str">
        <f t="shared" si="22"/>
        <v>MP</v>
      </c>
      <c r="I136" s="53" t="str">
        <f t="shared" si="23"/>
        <v>PP/AO/MP</v>
      </c>
      <c r="J136" t="str">
        <f>IF(C136="","",IF(LEN(Tabel2[[#This Row],[Entiteit of attribuut]])=2,"",Tabel2[[#This Row],[Entiteit]]&amp;"_"&amp;Tabel2[[#This Row],[Entiteit of attribuut]]))</f>
        <v>MP_POOLPRC</v>
      </c>
      <c r="K136" t="str">
        <f>IF(Schema!I152="","",Schema!I152)</f>
        <v/>
      </c>
      <c r="L136" t="str">
        <f>IF(Schema!J152="","",Schema!J152)</f>
        <v/>
      </c>
      <c r="M136" t="str">
        <f>IF(Schema!K152="","",Schema!K152)</f>
        <v/>
      </c>
      <c r="N136" t="str">
        <f>IF(Schema!L152="","",Schema!L152)</f>
        <v/>
      </c>
      <c r="O136" t="str">
        <f>IF(Schema!N152="","",Schema!N152)</f>
        <v>V</v>
      </c>
    </row>
    <row r="137" spans="1:15" x14ac:dyDescent="0.2">
      <c r="A137" t="str">
        <f>Schema!A153&amp;Schema!B153&amp;Schema!C153&amp;Schema!D153</f>
        <v>VOLGNUM</v>
      </c>
      <c r="B137" t="str">
        <f t="shared" si="18"/>
        <v>MP</v>
      </c>
      <c r="C137" s="52">
        <f>IF(A137="","",IF(LEN(Schema!A153)=2,1,IF(LEN(Schema!B153)=2,10,IF(LEN(Schema!C153)=2,100,0))))</f>
        <v>0</v>
      </c>
      <c r="D137" s="52">
        <f t="shared" si="19"/>
        <v>100</v>
      </c>
      <c r="E137" s="52">
        <f>IF(A137="","",SUM(Tabel2[[#This Row],[I1]:[I2]]))</f>
        <v>100</v>
      </c>
      <c r="F137" s="53" t="str">
        <f t="shared" si="20"/>
        <v>PP</v>
      </c>
      <c r="G137" s="53" t="str">
        <f t="shared" si="21"/>
        <v>AO</v>
      </c>
      <c r="H137" s="53" t="str">
        <f t="shared" si="22"/>
        <v>MP</v>
      </c>
      <c r="I137" s="53" t="str">
        <f t="shared" si="23"/>
        <v>PP/AO/MP</v>
      </c>
      <c r="J137" t="str">
        <f>IF(C137="","",IF(LEN(Tabel2[[#This Row],[Entiteit of attribuut]])=2,"",Tabel2[[#This Row],[Entiteit]]&amp;"_"&amp;Tabel2[[#This Row],[Entiteit of attribuut]]))</f>
        <v>MP_VOLGNUM</v>
      </c>
      <c r="K137" t="str">
        <f>IF(Schema!I153="","",Schema!I153)</f>
        <v/>
      </c>
      <c r="L137" t="str">
        <f>IF(Schema!J153="","",Schema!J153)</f>
        <v/>
      </c>
      <c r="M137" t="str">
        <f>IF(Schema!K153="","",Schema!K153)</f>
        <v/>
      </c>
      <c r="N137" t="str">
        <f>IF(Schema!L153="","",Schema!L153)</f>
        <v/>
      </c>
      <c r="O137" t="str">
        <f>IF(Schema!N153="","",Schema!N153)</f>
        <v>V</v>
      </c>
    </row>
    <row r="138" spans="1:15" x14ac:dyDescent="0.2">
      <c r="A138" t="str">
        <f>Schema!A154&amp;Schema!B154&amp;Schema!C154&amp;Schema!D154</f>
        <v>DL</v>
      </c>
      <c r="B138" t="str">
        <f t="shared" si="18"/>
        <v>DL</v>
      </c>
      <c r="C138" s="52">
        <f>IF(A138="","",IF(LEN(Schema!A154)=2,1,IF(LEN(Schema!B154)=2,10,IF(LEN(Schema!C154)=2,100,0))))</f>
        <v>10</v>
      </c>
      <c r="D138" s="52">
        <f t="shared" si="19"/>
        <v>10</v>
      </c>
      <c r="E138" s="52">
        <f>IF(A138="","",SUM(Tabel2[[#This Row],[I1]:[I2]]))</f>
        <v>20</v>
      </c>
      <c r="F138" s="53" t="str">
        <f t="shared" si="20"/>
        <v>PP</v>
      </c>
      <c r="G138" s="53" t="str">
        <f t="shared" si="21"/>
        <v>DL</v>
      </c>
      <c r="H138" s="53" t="str">
        <f t="shared" si="22"/>
        <v/>
      </c>
      <c r="I138" s="53" t="str">
        <f t="shared" si="23"/>
        <v>PP/DL</v>
      </c>
      <c r="J138" t="str">
        <f>IF(C138="","",IF(LEN(Tabel2[[#This Row],[Entiteit of attribuut]])=2,"",Tabel2[[#This Row],[Entiteit]]&amp;"_"&amp;Tabel2[[#This Row],[Entiteit of attribuut]]))</f>
        <v/>
      </c>
      <c r="K138" t="str">
        <f>IF(Schema!I154="","",Schema!I154)</f>
        <v/>
      </c>
      <c r="L138" t="str">
        <f>IF(Schema!J154="","",Schema!J154)</f>
        <v/>
      </c>
      <c r="M138" t="str">
        <f>IF(Schema!K154="","",Schema!K154)</f>
        <v/>
      </c>
      <c r="N138" t="str">
        <f>IF(Schema!L154="","",Schema!L154)</f>
        <v/>
      </c>
      <c r="O138" t="str">
        <f>IF(Schema!N154="","",Schema!N154)</f>
        <v>O</v>
      </c>
    </row>
    <row r="139" spans="1:15" x14ac:dyDescent="0.2">
      <c r="A139" t="str">
        <f>Schema!A155&amp;Schema!B155&amp;Schema!C155&amp;Schema!D155</f>
        <v>BAFWST</v>
      </c>
      <c r="B139" t="str">
        <f t="shared" si="18"/>
        <v>DL</v>
      </c>
      <c r="C139" s="52">
        <f>IF(A139="","",IF(LEN(Schema!A155)=2,1,IF(LEN(Schema!B155)=2,10,IF(LEN(Schema!C155)=2,100,0))))</f>
        <v>0</v>
      </c>
      <c r="D139" s="52">
        <f t="shared" si="19"/>
        <v>10</v>
      </c>
      <c r="E139" s="52">
        <f>IF(A139="","",SUM(Tabel2[[#This Row],[I1]:[I2]]))</f>
        <v>10</v>
      </c>
      <c r="F139" s="53" t="str">
        <f t="shared" si="20"/>
        <v>PP</v>
      </c>
      <c r="G139" s="53" t="str">
        <f t="shared" si="21"/>
        <v>DL</v>
      </c>
      <c r="H139" s="53" t="str">
        <f t="shared" si="22"/>
        <v/>
      </c>
      <c r="I139" s="53" t="str">
        <f t="shared" si="23"/>
        <v>PP/DL</v>
      </c>
      <c r="J139" t="str">
        <f>IF(C139="","",IF(LEN(Tabel2[[#This Row],[Entiteit of attribuut]])=2,"",Tabel2[[#This Row],[Entiteit]]&amp;"_"&amp;Tabel2[[#This Row],[Entiteit of attribuut]]))</f>
        <v>DL_BAFWST</v>
      </c>
      <c r="K139" t="str">
        <f>IF(Schema!I155="","",Schema!I155)</f>
        <v/>
      </c>
      <c r="L139" t="str">
        <f>IF(Schema!J155="","",Schema!J155)</f>
        <v/>
      </c>
      <c r="M139" t="str">
        <f>IF(Schema!K155="","",Schema!K155)</f>
        <v/>
      </c>
      <c r="N139" t="str">
        <f>IF(Schema!L155="","",Schema!L155)</f>
        <v/>
      </c>
      <c r="O139" t="str">
        <f>IF(Schema!N155="","",Schema!N155)</f>
        <v>O</v>
      </c>
    </row>
    <row r="140" spans="1:15" x14ac:dyDescent="0.2">
      <c r="A140" t="str">
        <f>Schema!A156&amp;Schema!B156&amp;Schema!C156&amp;Schema!D156</f>
        <v>BJP</v>
      </c>
      <c r="B140" t="str">
        <f t="shared" si="18"/>
        <v>DL</v>
      </c>
      <c r="C140" s="52">
        <f>IF(A140="","",IF(LEN(Schema!A156)=2,1,IF(LEN(Schema!B156)=2,10,IF(LEN(Schema!C156)=2,100,0))))</f>
        <v>0</v>
      </c>
      <c r="D140" s="52">
        <f t="shared" si="19"/>
        <v>10</v>
      </c>
      <c r="E140" s="52">
        <f>IF(A140="","",SUM(Tabel2[[#This Row],[I1]:[I2]]))</f>
        <v>10</v>
      </c>
      <c r="F140" s="53" t="str">
        <f t="shared" si="20"/>
        <v>PP</v>
      </c>
      <c r="G140" s="53" t="str">
        <f t="shared" si="21"/>
        <v>DL</v>
      </c>
      <c r="H140" s="53" t="str">
        <f t="shared" si="22"/>
        <v/>
      </c>
      <c r="I140" s="53" t="str">
        <f t="shared" si="23"/>
        <v>PP/DL</v>
      </c>
      <c r="J140" t="str">
        <f>IF(C140="","",IF(LEN(Tabel2[[#This Row],[Entiteit of attribuut]])=2,"",Tabel2[[#This Row],[Entiteit]]&amp;"_"&amp;Tabel2[[#This Row],[Entiteit of attribuut]]))</f>
        <v>DL_BJP</v>
      </c>
      <c r="K140" t="str">
        <f>IF(Schema!I156="","",Schema!I156)</f>
        <v/>
      </c>
      <c r="L140" t="str">
        <f>IF(Schema!J156="","",Schema!J156)</f>
        <v/>
      </c>
      <c r="M140" t="str">
        <f>IF(Schema!K156="","",Schema!K156)</f>
        <v/>
      </c>
      <c r="N140" t="str">
        <f>IF(Schema!L156="","",Schema!L156)</f>
        <v/>
      </c>
      <c r="O140" t="str">
        <f>IF(Schema!N156="","",Schema!N156)</f>
        <v>O</v>
      </c>
    </row>
    <row r="141" spans="1:15" x14ac:dyDescent="0.2">
      <c r="A141" t="str">
        <f>Schema!A157&amp;Schema!B157&amp;Schema!C157&amp;Schema!D157</f>
        <v>BTP</v>
      </c>
      <c r="B141" t="str">
        <f t="shared" si="18"/>
        <v>DL</v>
      </c>
      <c r="C141" s="52">
        <f>IF(A141="","",IF(LEN(Schema!A157)=2,1,IF(LEN(Schema!B157)=2,10,IF(LEN(Schema!C157)=2,100,0))))</f>
        <v>0</v>
      </c>
      <c r="D141" s="52">
        <f t="shared" si="19"/>
        <v>10</v>
      </c>
      <c r="E141" s="52">
        <f>IF(A141="","",SUM(Tabel2[[#This Row],[I1]:[I2]]))</f>
        <v>10</v>
      </c>
      <c r="F141" s="53" t="str">
        <f t="shared" si="20"/>
        <v>PP</v>
      </c>
      <c r="G141" s="53" t="str">
        <f t="shared" si="21"/>
        <v>DL</v>
      </c>
      <c r="H141" s="53" t="str">
        <f t="shared" si="22"/>
        <v/>
      </c>
      <c r="I141" s="53" t="str">
        <f t="shared" si="23"/>
        <v>PP/DL</v>
      </c>
      <c r="J141" t="str">
        <f>IF(C141="","",IF(LEN(Tabel2[[#This Row],[Entiteit of attribuut]])=2,"",Tabel2[[#This Row],[Entiteit]]&amp;"_"&amp;Tabel2[[#This Row],[Entiteit of attribuut]]))</f>
        <v>DL_BTP</v>
      </c>
      <c r="K141" t="str">
        <f>IF(Schema!I157="","",Schema!I157)</f>
        <v/>
      </c>
      <c r="L141" t="str">
        <f>IF(Schema!J157="","",Schema!J157)</f>
        <v/>
      </c>
      <c r="M141" t="str">
        <f>IF(Schema!K157="","",Schema!K157)</f>
        <v/>
      </c>
      <c r="N141" t="str">
        <f>IF(Schema!L157="","",Schema!L157)</f>
        <v/>
      </c>
      <c r="O141" t="str">
        <f>IF(Schema!N157="","",Schema!N157)</f>
        <v>O</v>
      </c>
    </row>
    <row r="142" spans="1:15" x14ac:dyDescent="0.2">
      <c r="A142" t="str">
        <f>Schema!A158&amp;Schema!B158&amp;Schema!C158&amp;Schema!D158</f>
        <v>CODE</v>
      </c>
      <c r="B142" t="str">
        <f t="shared" si="18"/>
        <v>DL</v>
      </c>
      <c r="C142" s="52">
        <f>IF(A142="","",IF(LEN(Schema!A158)=2,1,IF(LEN(Schema!B158)=2,10,IF(LEN(Schema!C158)=2,100,0))))</f>
        <v>0</v>
      </c>
      <c r="D142" s="52">
        <f t="shared" si="19"/>
        <v>10</v>
      </c>
      <c r="E142" s="52">
        <f>IF(A142="","",SUM(Tabel2[[#This Row],[I1]:[I2]]))</f>
        <v>10</v>
      </c>
      <c r="F142" s="53" t="str">
        <f t="shared" si="20"/>
        <v>PP</v>
      </c>
      <c r="G142" s="53" t="str">
        <f t="shared" si="21"/>
        <v>DL</v>
      </c>
      <c r="H142" s="53" t="str">
        <f t="shared" si="22"/>
        <v/>
      </c>
      <c r="I142" s="53" t="str">
        <f t="shared" si="23"/>
        <v>PP/DL</v>
      </c>
      <c r="J142" t="str">
        <f>IF(C142="","",IF(LEN(Tabel2[[#This Row],[Entiteit of attribuut]])=2,"",Tabel2[[#This Row],[Entiteit]]&amp;"_"&amp;Tabel2[[#This Row],[Entiteit of attribuut]]))</f>
        <v>DL_CODE</v>
      </c>
      <c r="K142" t="str">
        <f>IF(Schema!I158="","",Schema!I158)</f>
        <v/>
      </c>
      <c r="L142" t="str">
        <f>IF(Schema!J158="","",Schema!J158)</f>
        <v/>
      </c>
      <c r="M142" t="str">
        <f>IF(Schema!K158="","",Schema!K158)</f>
        <v/>
      </c>
      <c r="N142" t="str">
        <f>IF(Schema!L158="","",Schema!L158)</f>
        <v/>
      </c>
      <c r="O142" t="str">
        <f>IF(Schema!N158="","",Schema!N158)</f>
        <v>V</v>
      </c>
    </row>
    <row r="143" spans="1:15" x14ac:dyDescent="0.2">
      <c r="A143" t="str">
        <f>Schema!A159&amp;Schema!B159&amp;Schema!C159&amp;Schema!D159</f>
        <v>ENDLFTD</v>
      </c>
      <c r="B143" t="str">
        <f t="shared" si="18"/>
        <v>DL</v>
      </c>
      <c r="C143" s="52">
        <f>IF(A143="","",IF(LEN(Schema!A159)=2,1,IF(LEN(Schema!B159)=2,10,IF(LEN(Schema!C159)=2,100,0))))</f>
        <v>0</v>
      </c>
      <c r="D143" s="52">
        <f t="shared" si="19"/>
        <v>10</v>
      </c>
      <c r="E143" s="52">
        <f>IF(A143="","",SUM(Tabel2[[#This Row],[I1]:[I2]]))</f>
        <v>10</v>
      </c>
      <c r="F143" s="53" t="str">
        <f t="shared" si="20"/>
        <v>PP</v>
      </c>
      <c r="G143" s="53" t="str">
        <f t="shared" si="21"/>
        <v>DL</v>
      </c>
      <c r="H143" s="53" t="str">
        <f t="shared" si="22"/>
        <v/>
      </c>
      <c r="I143" s="53" t="str">
        <f t="shared" si="23"/>
        <v>PP/DL</v>
      </c>
      <c r="J143" t="str">
        <f>IF(C143="","",IF(LEN(Tabel2[[#This Row],[Entiteit of attribuut]])=2,"",Tabel2[[#This Row],[Entiteit]]&amp;"_"&amp;Tabel2[[#This Row],[Entiteit of attribuut]]))</f>
        <v>DL_ENDLFTD</v>
      </c>
      <c r="K143" t="str">
        <f>IF(Schema!I159="","",Schema!I159)</f>
        <v/>
      </c>
      <c r="L143" t="str">
        <f>IF(Schema!J159="","",Schema!J159)</f>
        <v/>
      </c>
      <c r="M143" t="str">
        <f>IF(Schema!K159="","",Schema!K159)</f>
        <v/>
      </c>
      <c r="N143" t="str">
        <f>IF(Schema!L159="","",Schema!L159)</f>
        <v/>
      </c>
      <c r="O143" t="str">
        <f>IF(Schema!N159="","",Schema!N159)</f>
        <v>O</v>
      </c>
    </row>
    <row r="144" spans="1:15" x14ac:dyDescent="0.2">
      <c r="A144" t="str">
        <f>Schema!A160&amp;Schema!B160&amp;Schema!C160&amp;Schema!D160</f>
        <v>ERPRCDL</v>
      </c>
      <c r="B144" t="str">
        <f t="shared" si="18"/>
        <v>DL</v>
      </c>
      <c r="C144" s="52">
        <f>IF(A144="","",IF(LEN(Schema!A160)=2,1,IF(LEN(Schema!B160)=2,10,IF(LEN(Schema!C160)=2,100,0))))</f>
        <v>0</v>
      </c>
      <c r="D144" s="52">
        <f t="shared" si="19"/>
        <v>10</v>
      </c>
      <c r="E144" s="52">
        <f>IF(A144="","",SUM(Tabel2[[#This Row],[I1]:[I2]]))</f>
        <v>10</v>
      </c>
      <c r="F144" s="53" t="str">
        <f t="shared" si="20"/>
        <v>PP</v>
      </c>
      <c r="G144" s="53" t="str">
        <f t="shared" si="21"/>
        <v>DL</v>
      </c>
      <c r="H144" s="53" t="str">
        <f t="shared" si="22"/>
        <v/>
      </c>
      <c r="I144" s="53" t="str">
        <f t="shared" si="23"/>
        <v>PP/DL</v>
      </c>
      <c r="J144" t="str">
        <f>IF(C144="","",IF(LEN(Tabel2[[#This Row],[Entiteit of attribuut]])=2,"",Tabel2[[#This Row],[Entiteit]]&amp;"_"&amp;Tabel2[[#This Row],[Entiteit of attribuut]]))</f>
        <v>DL_ERPRCDL</v>
      </c>
      <c r="K144" t="str">
        <f>IF(Schema!I160="","",Schema!I160)</f>
        <v/>
      </c>
      <c r="L144" t="str">
        <f>IF(Schema!J160="","",Schema!J160)</f>
        <v/>
      </c>
      <c r="M144" t="str">
        <f>IF(Schema!K160="","",Schema!K160)</f>
        <v/>
      </c>
      <c r="N144" t="str">
        <f>IF(Schema!L160="","",Schema!L160)</f>
        <v/>
      </c>
      <c r="O144" t="str">
        <f>IF(Schema!N160="","",Schema!N160)</f>
        <v>O</v>
      </c>
    </row>
    <row r="145" spans="1:15" x14ac:dyDescent="0.2">
      <c r="A145" t="str">
        <f>Schema!A163&amp;Schema!B163&amp;Schema!C163&amp;Schema!D163</f>
        <v>MAXDKEB</v>
      </c>
      <c r="B145" t="str">
        <f t="shared" si="18"/>
        <v>DL</v>
      </c>
      <c r="C145" s="52">
        <f>IF(A145="","",IF(LEN(Schema!A163)=2,1,IF(LEN(Schema!B163)=2,10,IF(LEN(Schema!C163)=2,100,0))))</f>
        <v>0</v>
      </c>
      <c r="D145" s="52">
        <f t="shared" si="19"/>
        <v>10</v>
      </c>
      <c r="E145" s="52">
        <f>IF(A145="","",SUM(Tabel2[[#This Row],[I1]:[I2]]))</f>
        <v>10</v>
      </c>
      <c r="F145" s="53" t="str">
        <f t="shared" si="20"/>
        <v>PP</v>
      </c>
      <c r="G145" s="53" t="str">
        <f t="shared" si="21"/>
        <v>DL</v>
      </c>
      <c r="H145" s="53" t="str">
        <f t="shared" si="22"/>
        <v/>
      </c>
      <c r="I145" s="53" t="str">
        <f t="shared" si="23"/>
        <v>PP/DL</v>
      </c>
      <c r="J145" t="str">
        <f>IF(C145="","",IF(LEN(Tabel2[[#This Row],[Entiteit of attribuut]])=2,"",Tabel2[[#This Row],[Entiteit]]&amp;"_"&amp;Tabel2[[#This Row],[Entiteit of attribuut]]))</f>
        <v>DL_MAXDKEB</v>
      </c>
      <c r="K145" t="str">
        <f>IF(Schema!I163="","",Schema!I163)</f>
        <v/>
      </c>
      <c r="L145" t="str">
        <f>IF(Schema!J163="","",Schema!J163)</f>
        <v/>
      </c>
      <c r="M145" t="str">
        <f>IF(Schema!K163="","",Schema!K163)</f>
        <v/>
      </c>
      <c r="N145" t="str">
        <f>IF(Schema!L163="","",Schema!L163)</f>
        <v/>
      </c>
      <c r="O145" t="str">
        <f>IF(Schema!N163="","",Schema!N163)</f>
        <v>O</v>
      </c>
    </row>
    <row r="146" spans="1:15" x14ac:dyDescent="0.2">
      <c r="A146" t="str">
        <f>Schema!A164&amp;Schema!B164&amp;Schema!C164&amp;Schema!D164</f>
        <v>MYCODE</v>
      </c>
      <c r="B146" t="str">
        <f t="shared" si="18"/>
        <v>DL</v>
      </c>
      <c r="C146" s="52">
        <f>IF(A146="","",IF(LEN(Schema!A164)=2,1,IF(LEN(Schema!B164)=2,10,IF(LEN(Schema!C164)=2,100,0))))</f>
        <v>0</v>
      </c>
      <c r="D146" s="52">
        <f t="shared" si="19"/>
        <v>10</v>
      </c>
      <c r="E146" s="52">
        <f>IF(A146="","",SUM(Tabel2[[#This Row],[I1]:[I2]]))</f>
        <v>10</v>
      </c>
      <c r="F146" s="53" t="str">
        <f t="shared" si="20"/>
        <v>PP</v>
      </c>
      <c r="G146" s="53" t="str">
        <f t="shared" si="21"/>
        <v>DL</v>
      </c>
      <c r="H146" s="53" t="str">
        <f t="shared" si="22"/>
        <v/>
      </c>
      <c r="I146" s="53" t="str">
        <f t="shared" si="23"/>
        <v>PP/DL</v>
      </c>
      <c r="J146" t="str">
        <f>IF(C146="","",IF(LEN(Tabel2[[#This Row],[Entiteit of attribuut]])=2,"",Tabel2[[#This Row],[Entiteit]]&amp;"_"&amp;Tabel2[[#This Row],[Entiteit of attribuut]]))</f>
        <v>DL_MYCODE</v>
      </c>
      <c r="K146" t="str">
        <f>IF(Schema!I164="","",Schema!I164)</f>
        <v/>
      </c>
      <c r="L146" t="str">
        <f>IF(Schema!J164="","",Schema!J164)</f>
        <v/>
      </c>
      <c r="M146" t="str">
        <f>IF(Schema!K164="","",Schema!K164)</f>
        <v/>
      </c>
      <c r="N146" t="str">
        <f>IF(Schema!L164="","",Schema!L164)</f>
        <v/>
      </c>
      <c r="O146" t="str">
        <f>IF(Schema!N164="","",Schema!N164)</f>
        <v>V</v>
      </c>
    </row>
    <row r="147" spans="1:15" x14ac:dyDescent="0.2">
      <c r="A147" t="str">
        <f>Schema!A165&amp;Schema!B165&amp;Schema!C165&amp;Schema!D165</f>
        <v>PAFWST</v>
      </c>
      <c r="B147" t="str">
        <f t="shared" si="18"/>
        <v>DL</v>
      </c>
      <c r="C147" s="52">
        <f>IF(A147="","",IF(LEN(Schema!A165)=2,1,IF(LEN(Schema!B165)=2,10,IF(LEN(Schema!C165)=2,100,0))))</f>
        <v>0</v>
      </c>
      <c r="D147" s="52">
        <f t="shared" si="19"/>
        <v>10</v>
      </c>
      <c r="E147" s="52">
        <f>IF(A147="","",SUM(Tabel2[[#This Row],[I1]:[I2]]))</f>
        <v>10</v>
      </c>
      <c r="F147" s="53" t="str">
        <f t="shared" si="20"/>
        <v>PP</v>
      </c>
      <c r="G147" s="53" t="str">
        <f t="shared" si="21"/>
        <v>DL</v>
      </c>
      <c r="H147" s="53" t="str">
        <f t="shared" si="22"/>
        <v/>
      </c>
      <c r="I147" s="53" t="str">
        <f t="shared" si="23"/>
        <v>PP/DL</v>
      </c>
      <c r="J147" t="str">
        <f>IF(C147="","",IF(LEN(Tabel2[[#This Row],[Entiteit of attribuut]])=2,"",Tabel2[[#This Row],[Entiteit]]&amp;"_"&amp;Tabel2[[#This Row],[Entiteit of attribuut]]))</f>
        <v>DL_PAFWST</v>
      </c>
      <c r="K147" t="str">
        <f>IF(Schema!I165="","",Schema!I165)</f>
        <v/>
      </c>
      <c r="L147" t="str">
        <f>IF(Schema!J165="","",Schema!J165)</f>
        <v/>
      </c>
      <c r="M147" t="str">
        <f>IF(Schema!K165="","",Schema!K165)</f>
        <v/>
      </c>
      <c r="N147" t="str">
        <f>IF(Schema!L165="","",Schema!L165)</f>
        <v/>
      </c>
      <c r="O147" t="str">
        <f>IF(Schema!N165="","",Schema!N165)</f>
        <v>O</v>
      </c>
    </row>
    <row r="148" spans="1:15" x14ac:dyDescent="0.2">
      <c r="A148" t="str">
        <f>Schema!A166&amp;Schema!B166&amp;Schema!C166&amp;Schema!D166</f>
        <v>PRCEB</v>
      </c>
      <c r="B148" t="str">
        <f t="shared" si="18"/>
        <v>DL</v>
      </c>
      <c r="C148" s="52">
        <f>IF(A148="","",IF(LEN(Schema!A166)=2,1,IF(LEN(Schema!B166)=2,10,IF(LEN(Schema!C166)=2,100,0))))</f>
        <v>0</v>
      </c>
      <c r="D148" s="52">
        <f t="shared" si="19"/>
        <v>10</v>
      </c>
      <c r="E148" s="52">
        <f>IF(A148="","",SUM(Tabel2[[#This Row],[I1]:[I2]]))</f>
        <v>10</v>
      </c>
      <c r="F148" s="53" t="str">
        <f t="shared" si="20"/>
        <v>PP</v>
      </c>
      <c r="G148" s="53" t="str">
        <f t="shared" si="21"/>
        <v>DL</v>
      </c>
      <c r="H148" s="53" t="str">
        <f t="shared" si="22"/>
        <v/>
      </c>
      <c r="I148" s="53" t="str">
        <f t="shared" si="23"/>
        <v>PP/DL</v>
      </c>
      <c r="J148" t="str">
        <f>IF(C148="","",IF(LEN(Tabel2[[#This Row],[Entiteit of attribuut]])=2,"",Tabel2[[#This Row],[Entiteit]]&amp;"_"&amp;Tabel2[[#This Row],[Entiteit of attribuut]]))</f>
        <v>DL_PRCEB</v>
      </c>
      <c r="K148" t="str">
        <f>IF(Schema!I166="","",Schema!I166)</f>
        <v/>
      </c>
      <c r="L148" t="str">
        <f>IF(Schema!J166="","",Schema!J166)</f>
        <v/>
      </c>
      <c r="M148" t="str">
        <f>IF(Schema!K166="","",Schema!K166)</f>
        <v/>
      </c>
      <c r="N148" t="str">
        <f>IF(Schema!L166="","",Schema!L166)</f>
        <v/>
      </c>
      <c r="O148" t="str">
        <f>IF(Schema!N166="","",Schema!N166)</f>
        <v>O</v>
      </c>
    </row>
    <row r="149" spans="1:15" x14ac:dyDescent="0.2">
      <c r="A149" t="str">
        <f>Schema!A167&amp;Schema!B167&amp;Schema!C167&amp;Schema!D167</f>
        <v>PRCTEKC</v>
      </c>
      <c r="B149" t="str">
        <f t="shared" si="18"/>
        <v>DL</v>
      </c>
      <c r="C149" s="52">
        <f>IF(A149="","",IF(LEN(Schema!A167)=2,1,IF(LEN(Schema!B167)=2,10,IF(LEN(Schema!C167)=2,100,0))))</f>
        <v>0</v>
      </c>
      <c r="D149" s="52">
        <f t="shared" si="19"/>
        <v>10</v>
      </c>
      <c r="E149" s="52">
        <f>IF(A149="","",SUM(Tabel2[[#This Row],[I1]:[I2]]))</f>
        <v>10</v>
      </c>
      <c r="F149" s="53" t="str">
        <f t="shared" si="20"/>
        <v>PP</v>
      </c>
      <c r="G149" s="53" t="str">
        <f t="shared" si="21"/>
        <v>DL</v>
      </c>
      <c r="H149" s="53" t="str">
        <f t="shared" si="22"/>
        <v/>
      </c>
      <c r="I149" s="53" t="str">
        <f t="shared" si="23"/>
        <v>PP/DL</v>
      </c>
      <c r="J149" t="str">
        <f>IF(C149="","",IF(LEN(Tabel2[[#This Row],[Entiteit of attribuut]])=2,"",Tabel2[[#This Row],[Entiteit]]&amp;"_"&amp;Tabel2[[#This Row],[Entiteit of attribuut]]))</f>
        <v>DL_PRCTEKC</v>
      </c>
      <c r="K149" t="str">
        <f>IF(Schema!I167="","",Schema!I167)</f>
        <v/>
      </c>
      <c r="L149" t="str">
        <f>IF(Schema!J167="","",Schema!J167)</f>
        <v/>
      </c>
      <c r="M149" t="str">
        <f>IF(Schema!K167="","",Schema!K167)</f>
        <v/>
      </c>
      <c r="N149" t="str">
        <f>IF(Schema!L167="","",Schema!L167)</f>
        <v/>
      </c>
      <c r="O149" t="str">
        <f>IF(Schema!N167="","",Schema!N167)</f>
        <v>O</v>
      </c>
    </row>
    <row r="150" spans="1:15" x14ac:dyDescent="0.2">
      <c r="A150" t="str">
        <f>Schema!A168&amp;Schema!B168&amp;Schema!C168&amp;Schema!D168</f>
        <v>PRCWKGL</v>
      </c>
      <c r="B150" t="str">
        <f t="shared" si="18"/>
        <v>DL</v>
      </c>
      <c r="C150" s="52">
        <f>IF(A150="","",IF(LEN(Schema!A168)=2,1,IF(LEN(Schema!B168)=2,10,IF(LEN(Schema!C168)=2,100,0))))</f>
        <v>0</v>
      </c>
      <c r="D150" s="52">
        <f t="shared" si="19"/>
        <v>10</v>
      </c>
      <c r="E150" s="52">
        <f>IF(A150="","",SUM(Tabel2[[#This Row],[I1]:[I2]]))</f>
        <v>10</v>
      </c>
      <c r="F150" s="53" t="str">
        <f t="shared" si="20"/>
        <v>PP</v>
      </c>
      <c r="G150" s="53" t="str">
        <f t="shared" si="21"/>
        <v>DL</v>
      </c>
      <c r="H150" s="53" t="str">
        <f t="shared" si="22"/>
        <v/>
      </c>
      <c r="I150" s="53" t="str">
        <f t="shared" si="23"/>
        <v>PP/DL</v>
      </c>
      <c r="J150" t="str">
        <f>IF(C150="","",IF(LEN(Tabel2[[#This Row],[Entiteit of attribuut]])=2,"",Tabel2[[#This Row],[Entiteit]]&amp;"_"&amp;Tabel2[[#This Row],[Entiteit of attribuut]]))</f>
        <v>DL_PRCWKGL</v>
      </c>
      <c r="K150" t="str">
        <f>IF(Schema!I168="","",Schema!I168)</f>
        <v/>
      </c>
      <c r="L150" t="str">
        <f>IF(Schema!J168="","",Schema!J168)</f>
        <v/>
      </c>
      <c r="M150" t="str">
        <f>IF(Schema!K168="","",Schema!K168)</f>
        <v/>
      </c>
      <c r="N150" t="str">
        <f>IF(Schema!L168="","",Schema!L168)</f>
        <v/>
      </c>
      <c r="O150" t="str">
        <f>IF(Schema!N168="","",Schema!N168)</f>
        <v>O</v>
      </c>
    </row>
    <row r="151" spans="1:15" x14ac:dyDescent="0.2">
      <c r="A151" t="str">
        <f>Schema!A169&amp;Schema!B169&amp;Schema!C169&amp;Schema!D169</f>
        <v>PRMPRCL</v>
      </c>
      <c r="B151" t="str">
        <f t="shared" si="18"/>
        <v>DL</v>
      </c>
      <c r="C151" s="52">
        <f>IF(A151="","",IF(LEN(Schema!A169)=2,1,IF(LEN(Schema!B169)=2,10,IF(LEN(Schema!C169)=2,100,0))))</f>
        <v>0</v>
      </c>
      <c r="D151" s="52">
        <f t="shared" si="19"/>
        <v>10</v>
      </c>
      <c r="E151" s="52">
        <f>IF(A151="","",SUM(Tabel2[[#This Row],[I1]:[I2]]))</f>
        <v>10</v>
      </c>
      <c r="F151" s="53" t="str">
        <f t="shared" si="20"/>
        <v>PP</v>
      </c>
      <c r="G151" s="53" t="str">
        <f t="shared" si="21"/>
        <v>DL</v>
      </c>
      <c r="H151" s="53" t="str">
        <f t="shared" si="22"/>
        <v/>
      </c>
      <c r="I151" s="53" t="str">
        <f t="shared" si="23"/>
        <v>PP/DL</v>
      </c>
      <c r="J151" t="str">
        <f>IF(C151="","",IF(LEN(Tabel2[[#This Row],[Entiteit of attribuut]])=2,"",Tabel2[[#This Row],[Entiteit]]&amp;"_"&amp;Tabel2[[#This Row],[Entiteit of attribuut]]))</f>
        <v>DL_PRMPRCL</v>
      </c>
      <c r="K151" t="str">
        <f>IF(Schema!I169="","",Schema!I169)</f>
        <v/>
      </c>
      <c r="L151" t="str">
        <f>IF(Schema!J169="","",Schema!J169)</f>
        <v/>
      </c>
      <c r="M151" t="str">
        <f>IF(Schema!K169="","",Schema!K169)</f>
        <v/>
      </c>
      <c r="N151" t="str">
        <f>IF(Schema!L169="","",Schema!L169)</f>
        <v/>
      </c>
      <c r="O151" t="str">
        <f>IF(Schema!N169="","",Schema!N169)</f>
        <v>O</v>
      </c>
    </row>
    <row r="152" spans="1:15" x14ac:dyDescent="0.2">
      <c r="A152" t="str">
        <f>Schema!A170&amp;Schema!B170&amp;Schema!C170&amp;Schema!D170</f>
        <v>RJRCOR</v>
      </c>
      <c r="B152" t="str">
        <f t="shared" si="18"/>
        <v>DL</v>
      </c>
      <c r="C152" s="52">
        <f>IF(A152="","",IF(LEN(Schema!A170)=2,1,IF(LEN(Schema!B170)=2,10,IF(LEN(Schema!C170)=2,100,0))))</f>
        <v>0</v>
      </c>
      <c r="D152" s="52">
        <f t="shared" si="19"/>
        <v>10</v>
      </c>
      <c r="E152" s="52">
        <f>IF(A152="","",SUM(Tabel2[[#This Row],[I1]:[I2]]))</f>
        <v>10</v>
      </c>
      <c r="F152" s="53" t="str">
        <f t="shared" si="20"/>
        <v>PP</v>
      </c>
      <c r="G152" s="53" t="str">
        <f t="shared" si="21"/>
        <v>DL</v>
      </c>
      <c r="H152" s="53" t="str">
        <f t="shared" si="22"/>
        <v/>
      </c>
      <c r="I152" s="53" t="str">
        <f t="shared" si="23"/>
        <v>PP/DL</v>
      </c>
      <c r="J152" t="str">
        <f>IF(C152="","",IF(LEN(Tabel2[[#This Row],[Entiteit of attribuut]])=2,"",Tabel2[[#This Row],[Entiteit]]&amp;"_"&amp;Tabel2[[#This Row],[Entiteit of attribuut]]))</f>
        <v>DL_RJRCOR</v>
      </c>
      <c r="K152" t="str">
        <f>IF(Schema!I170="","",Schema!I170)</f>
        <v/>
      </c>
      <c r="L152" t="str">
        <f>IF(Schema!J170="","",Schema!J170)</f>
        <v/>
      </c>
      <c r="M152" t="str">
        <f>IF(Schema!K170="","",Schema!K170)</f>
        <v/>
      </c>
      <c r="N152" t="str">
        <f>IF(Schema!L170="","",Schema!L170)</f>
        <v/>
      </c>
      <c r="O152" t="str">
        <f>IF(Schema!N170="","",Schema!N170)</f>
        <v>O</v>
      </c>
    </row>
    <row r="153" spans="1:15" x14ac:dyDescent="0.2">
      <c r="A153" t="str">
        <f>Schema!A171&amp;Schema!B171&amp;Schema!C171&amp;Schema!D171</f>
        <v>TCORBDR</v>
      </c>
      <c r="B153" t="str">
        <f t="shared" si="18"/>
        <v>DL</v>
      </c>
      <c r="C153" s="52">
        <f>IF(A153="","",IF(LEN(Schema!A171)=2,1,IF(LEN(Schema!B171)=2,10,IF(LEN(Schema!C171)=2,100,0))))</f>
        <v>0</v>
      </c>
      <c r="D153" s="52">
        <f t="shared" si="19"/>
        <v>10</v>
      </c>
      <c r="E153" s="52">
        <f>IF(A153="","",SUM(Tabel2[[#This Row],[I1]:[I2]]))</f>
        <v>10</v>
      </c>
      <c r="F153" s="53" t="str">
        <f t="shared" si="20"/>
        <v>PP</v>
      </c>
      <c r="G153" s="53" t="str">
        <f t="shared" si="21"/>
        <v>DL</v>
      </c>
      <c r="H153" s="53" t="str">
        <f t="shared" si="22"/>
        <v/>
      </c>
      <c r="I153" s="53" t="str">
        <f t="shared" si="23"/>
        <v>PP/DL</v>
      </c>
      <c r="J153" t="str">
        <f>IF(C153="","",IF(LEN(Tabel2[[#This Row],[Entiteit of attribuut]])=2,"",Tabel2[[#This Row],[Entiteit]]&amp;"_"&amp;Tabel2[[#This Row],[Entiteit of attribuut]]))</f>
        <v>DL_TCORBDR</v>
      </c>
      <c r="K153" t="str">
        <f>IF(Schema!I171="","",Schema!I171)</f>
        <v/>
      </c>
      <c r="L153" t="str">
        <f>IF(Schema!J171="","",Schema!J171)</f>
        <v/>
      </c>
      <c r="M153" t="str">
        <f>IF(Schema!K171="","",Schema!K171)</f>
        <v/>
      </c>
      <c r="N153" t="str">
        <f>IF(Schema!L171="","",Schema!L171)</f>
        <v/>
      </c>
      <c r="O153" t="str">
        <f>IF(Schema!N171="","",Schema!N171)</f>
        <v>O</v>
      </c>
    </row>
    <row r="154" spans="1:15" x14ac:dyDescent="0.2">
      <c r="A154" t="str">
        <f>Schema!A172&amp;Schema!B172&amp;Schema!C172&amp;Schema!D172</f>
        <v>TTEKC</v>
      </c>
      <c r="B154" t="str">
        <f t="shared" si="18"/>
        <v>DL</v>
      </c>
      <c r="C154" s="52">
        <f>IF(A154="","",IF(LEN(Schema!A172)=2,1,IF(LEN(Schema!B172)=2,10,IF(LEN(Schema!C172)=2,100,0))))</f>
        <v>0</v>
      </c>
      <c r="D154" s="52">
        <f t="shared" si="19"/>
        <v>10</v>
      </c>
      <c r="E154" s="52">
        <f>IF(A154="","",SUM(Tabel2[[#This Row],[I1]:[I2]]))</f>
        <v>10</v>
      </c>
      <c r="F154" s="53" t="str">
        <f t="shared" si="20"/>
        <v>PP</v>
      </c>
      <c r="G154" s="53" t="str">
        <f t="shared" si="21"/>
        <v>DL</v>
      </c>
      <c r="H154" s="53" t="str">
        <f t="shared" si="22"/>
        <v/>
      </c>
      <c r="I154" s="53" t="str">
        <f t="shared" si="23"/>
        <v>PP/DL</v>
      </c>
      <c r="J154" t="str">
        <f>IF(C154="","",IF(LEN(Tabel2[[#This Row],[Entiteit of attribuut]])=2,"",Tabel2[[#This Row],[Entiteit]]&amp;"_"&amp;Tabel2[[#This Row],[Entiteit of attribuut]]))</f>
        <v>DL_TTEKC</v>
      </c>
      <c r="K154" t="str">
        <f>IF(Schema!I172="","",Schema!I172)</f>
        <v/>
      </c>
      <c r="L154" t="str">
        <f>IF(Schema!J172="","",Schema!J172)</f>
        <v/>
      </c>
      <c r="M154" t="str">
        <f>IF(Schema!K172="","",Schema!K172)</f>
        <v/>
      </c>
      <c r="N154" t="str">
        <f>IF(Schema!L172="","",Schema!L172)</f>
        <v/>
      </c>
      <c r="O154" t="str">
        <f>IF(Schema!N172="","",Schema!N172)</f>
        <v>O</v>
      </c>
    </row>
    <row r="155" spans="1:15" x14ac:dyDescent="0.2">
      <c r="A155" t="str">
        <f>Schema!A173&amp;Schema!B173&amp;Schema!C173&amp;Schema!D173</f>
        <v>VERZSOM</v>
      </c>
      <c r="B155" t="str">
        <f t="shared" si="18"/>
        <v>DL</v>
      </c>
      <c r="C155" s="52">
        <f>IF(A155="","",IF(LEN(Schema!A173)=2,1,IF(LEN(Schema!B173)=2,10,IF(LEN(Schema!C173)=2,100,0))))</f>
        <v>0</v>
      </c>
      <c r="D155" s="52">
        <f t="shared" si="19"/>
        <v>10</v>
      </c>
      <c r="E155" s="52">
        <f>IF(A155="","",SUM(Tabel2[[#This Row],[I1]:[I2]]))</f>
        <v>10</v>
      </c>
      <c r="F155" s="53" t="str">
        <f t="shared" si="20"/>
        <v>PP</v>
      </c>
      <c r="G155" s="53" t="str">
        <f t="shared" si="21"/>
        <v>DL</v>
      </c>
      <c r="H155" s="53" t="str">
        <f t="shared" si="22"/>
        <v/>
      </c>
      <c r="I155" s="53" t="str">
        <f t="shared" si="23"/>
        <v>PP/DL</v>
      </c>
      <c r="J155" t="str">
        <f>IF(C155="","",IF(LEN(Tabel2[[#This Row],[Entiteit of attribuut]])=2,"",Tabel2[[#This Row],[Entiteit]]&amp;"_"&amp;Tabel2[[#This Row],[Entiteit of attribuut]]))</f>
        <v>DL_VERZSOM</v>
      </c>
      <c r="K155" t="str">
        <f>IF(Schema!I173="","",Schema!I173)</f>
        <v/>
      </c>
      <c r="L155" t="str">
        <f>IF(Schema!J173="","",Schema!J173)</f>
        <v/>
      </c>
      <c r="M155" t="str">
        <f>IF(Schema!K173="","",Schema!K173)</f>
        <v/>
      </c>
      <c r="N155" t="str">
        <f>IF(Schema!L173="","",Schema!L173)</f>
        <v/>
      </c>
      <c r="O155" t="str">
        <f>IF(Schema!N173="","",Schema!N173)</f>
        <v>LEEG</v>
      </c>
    </row>
    <row r="156" spans="1:15" x14ac:dyDescent="0.2">
      <c r="A156" t="str">
        <f>Schema!A175&amp;Schema!B175&amp;Schema!C175&amp;Schema!D175</f>
        <v>VMPPRC</v>
      </c>
      <c r="B156" t="str">
        <f t="shared" si="18"/>
        <v>DL</v>
      </c>
      <c r="C156" s="52">
        <f>IF(A156="","",IF(LEN(Schema!A175)=2,1,IF(LEN(Schema!B175)=2,10,IF(LEN(Schema!C175)=2,100,0))))</f>
        <v>0</v>
      </c>
      <c r="D156" s="52">
        <f t="shared" si="19"/>
        <v>10</v>
      </c>
      <c r="E156" s="52">
        <f>IF(A156="","",SUM(Tabel2[[#This Row],[I1]:[I2]]))</f>
        <v>10</v>
      </c>
      <c r="F156" s="53" t="str">
        <f t="shared" si="20"/>
        <v>PP</v>
      </c>
      <c r="G156" s="53" t="str">
        <f t="shared" si="21"/>
        <v>DL</v>
      </c>
      <c r="H156" s="53" t="str">
        <f t="shared" si="22"/>
        <v/>
      </c>
      <c r="I156" s="53" t="str">
        <f t="shared" si="23"/>
        <v>PP/DL</v>
      </c>
      <c r="J156" t="str">
        <f>IF(C156="","",IF(LEN(Tabel2[[#This Row],[Entiteit of attribuut]])=2,"",Tabel2[[#This Row],[Entiteit]]&amp;"_"&amp;Tabel2[[#This Row],[Entiteit of attribuut]]))</f>
        <v>DL_VMPPRC</v>
      </c>
      <c r="K156" t="str">
        <f>IF(Schema!I175="","",Schema!I175)</f>
        <v/>
      </c>
      <c r="L156" t="str">
        <f>IF(Schema!J175="","",Schema!J175)</f>
        <v/>
      </c>
      <c r="M156" t="str">
        <f>IF(Schema!K175="","",Schema!K175)</f>
        <v/>
      </c>
      <c r="N156" t="str">
        <f>IF(Schema!L175="","",Schema!L175)</f>
        <v/>
      </c>
      <c r="O156" t="str">
        <f>IF(Schema!N175="","",Schema!N175)</f>
        <v>O</v>
      </c>
    </row>
    <row r="157" spans="1:15" x14ac:dyDescent="0.2">
      <c r="A157" t="str">
        <f>Schema!A176&amp;Schema!B176&amp;Schema!C176&amp;Schema!D176</f>
        <v>VMTPP</v>
      </c>
      <c r="B157" t="str">
        <f t="shared" si="18"/>
        <v>DL</v>
      </c>
      <c r="C157" s="52">
        <f>IF(A157="","",IF(LEN(Schema!A176)=2,1,IF(LEN(Schema!B176)=2,10,IF(LEN(Schema!C176)=2,100,0))))</f>
        <v>0</v>
      </c>
      <c r="D157" s="52">
        <f t="shared" si="19"/>
        <v>10</v>
      </c>
      <c r="E157" s="52">
        <f>IF(A157="","",SUM(Tabel2[[#This Row],[I1]:[I2]]))</f>
        <v>10</v>
      </c>
      <c r="F157" s="53" t="str">
        <f t="shared" si="20"/>
        <v>PP</v>
      </c>
      <c r="G157" s="53" t="str">
        <f t="shared" si="21"/>
        <v>DL</v>
      </c>
      <c r="H157" s="53" t="str">
        <f t="shared" si="22"/>
        <v/>
      </c>
      <c r="I157" s="53" t="str">
        <f t="shared" si="23"/>
        <v>PP/DL</v>
      </c>
      <c r="J157" t="str">
        <f>IF(C157="","",IF(LEN(Tabel2[[#This Row],[Entiteit of attribuut]])=2,"",Tabel2[[#This Row],[Entiteit]]&amp;"_"&amp;Tabel2[[#This Row],[Entiteit of attribuut]]))</f>
        <v>DL_VMTPP</v>
      </c>
      <c r="K157" t="str">
        <f>IF(Schema!I176="","",Schema!I176)</f>
        <v/>
      </c>
      <c r="L157" t="str">
        <f>IF(Schema!J176="","",Schema!J176)</f>
        <v/>
      </c>
      <c r="M157" t="str">
        <f>IF(Schema!K176="","",Schema!K176)</f>
        <v/>
      </c>
      <c r="N157" t="str">
        <f>IF(Schema!L176="","",Schema!L176)</f>
        <v/>
      </c>
      <c r="O157" t="str">
        <f>IF(Schema!N176="","",Schema!N176)</f>
        <v>O</v>
      </c>
    </row>
    <row r="158" spans="1:15" x14ac:dyDescent="0.2">
      <c r="A158" t="str">
        <f>Schema!A177&amp;Schema!B177&amp;Schema!C177&amp;Schema!D177</f>
        <v>VPRCLNS</v>
      </c>
      <c r="B158" t="str">
        <f t="shared" si="18"/>
        <v>DL</v>
      </c>
      <c r="C158" s="52">
        <f>IF(A158="","",IF(LEN(Schema!A177)=2,1,IF(LEN(Schema!B177)=2,10,IF(LEN(Schema!C177)=2,100,0))))</f>
        <v>0</v>
      </c>
      <c r="D158" s="52">
        <f t="shared" si="19"/>
        <v>10</v>
      </c>
      <c r="E158" s="52">
        <f>IF(A158="","",SUM(Tabel2[[#This Row],[I1]:[I2]]))</f>
        <v>10</v>
      </c>
      <c r="F158" s="53" t="str">
        <f t="shared" si="20"/>
        <v>PP</v>
      </c>
      <c r="G158" s="53" t="str">
        <f t="shared" si="21"/>
        <v>DL</v>
      </c>
      <c r="H158" s="53" t="str">
        <f t="shared" si="22"/>
        <v/>
      </c>
      <c r="I158" s="53" t="str">
        <f t="shared" si="23"/>
        <v>PP/DL</v>
      </c>
      <c r="J158" t="str">
        <f>IF(C158="","",IF(LEN(Tabel2[[#This Row],[Entiteit of attribuut]])=2,"",Tabel2[[#This Row],[Entiteit]]&amp;"_"&amp;Tabel2[[#This Row],[Entiteit of attribuut]]))</f>
        <v>DL_VPRCLNS</v>
      </c>
      <c r="K158" t="str">
        <f>IF(Schema!I177="","",Schema!I177)</f>
        <v/>
      </c>
      <c r="L158" t="str">
        <f>IF(Schema!J177="","",Schema!J177)</f>
        <v/>
      </c>
      <c r="M158" t="str">
        <f>IF(Schema!K177="","",Schema!K177)</f>
        <v/>
      </c>
      <c r="N158" t="str">
        <f>IF(Schema!L177="","",Schema!L177)</f>
        <v/>
      </c>
      <c r="O158" t="str">
        <f>IF(Schema!N177="","",Schema!N177)</f>
        <v>O</v>
      </c>
    </row>
    <row r="159" spans="1:15" x14ac:dyDescent="0.2">
      <c r="A159" t="str">
        <f>Schema!A178&amp;Schema!B178&amp;Schema!C178&amp;Schema!D178</f>
        <v>WACHTTY</v>
      </c>
      <c r="B159" t="str">
        <f t="shared" si="18"/>
        <v>DL</v>
      </c>
      <c r="C159" s="52">
        <f>IF(A159="","",IF(LEN(Schema!A178)=2,1,IF(LEN(Schema!B178)=2,10,IF(LEN(Schema!C178)=2,100,0))))</f>
        <v>0</v>
      </c>
      <c r="D159" s="52">
        <f t="shared" si="19"/>
        <v>10</v>
      </c>
      <c r="E159" s="52">
        <f>IF(A159="","",SUM(Tabel2[[#This Row],[I1]:[I2]]))</f>
        <v>10</v>
      </c>
      <c r="F159" s="53" t="str">
        <f t="shared" si="20"/>
        <v>PP</v>
      </c>
      <c r="G159" s="53" t="str">
        <f t="shared" si="21"/>
        <v>DL</v>
      </c>
      <c r="H159" s="53" t="str">
        <f t="shared" si="22"/>
        <v/>
      </c>
      <c r="I159" s="53" t="str">
        <f t="shared" si="23"/>
        <v>PP/DL</v>
      </c>
      <c r="J159" t="str">
        <f>IF(C159="","",IF(LEN(Tabel2[[#This Row],[Entiteit of attribuut]])=2,"",Tabel2[[#This Row],[Entiteit]]&amp;"_"&amp;Tabel2[[#This Row],[Entiteit of attribuut]]))</f>
        <v>DL_WACHTTY</v>
      </c>
      <c r="K159" t="str">
        <f>IF(Schema!I178="","",Schema!I178)</f>
        <v/>
      </c>
      <c r="L159" t="str">
        <f>IF(Schema!J178="","",Schema!J178)</f>
        <v/>
      </c>
      <c r="M159" t="str">
        <f>IF(Schema!K178="","",Schema!K178)</f>
        <v/>
      </c>
      <c r="N159" t="str">
        <f>IF(Schema!L178="","",Schema!L178)</f>
        <v/>
      </c>
      <c r="O159" t="str">
        <f>IF(Schema!N178="","",Schema!N178)</f>
        <v>O</v>
      </c>
    </row>
    <row r="160" spans="1:15" x14ac:dyDescent="0.2">
      <c r="A160" t="str">
        <f>Schema!A179&amp;Schema!B179&amp;Schema!C179&amp;Schema!D179</f>
        <v>WPREMBP</v>
      </c>
      <c r="B160" t="str">
        <f t="shared" si="18"/>
        <v>DL</v>
      </c>
      <c r="C160" s="52">
        <f>IF(A160="","",IF(LEN(Schema!A179)=2,1,IF(LEN(Schema!B179)=2,10,IF(LEN(Schema!C179)=2,100,0))))</f>
        <v>0</v>
      </c>
      <c r="D160" s="52">
        <f t="shared" si="19"/>
        <v>10</v>
      </c>
      <c r="E160" s="52">
        <f>IF(A160="","",SUM(Tabel2[[#This Row],[I1]:[I2]]))</f>
        <v>10</v>
      </c>
      <c r="F160" s="53" t="str">
        <f t="shared" si="20"/>
        <v>PP</v>
      </c>
      <c r="G160" s="53" t="str">
        <f t="shared" si="21"/>
        <v>DL</v>
      </c>
      <c r="H160" s="53" t="str">
        <f t="shared" si="22"/>
        <v/>
      </c>
      <c r="I160" s="53" t="str">
        <f t="shared" si="23"/>
        <v>PP/DL</v>
      </c>
      <c r="J160" t="str">
        <f>IF(C160="","",IF(LEN(Tabel2[[#This Row],[Entiteit of attribuut]])=2,"",Tabel2[[#This Row],[Entiteit]]&amp;"_"&amp;Tabel2[[#This Row],[Entiteit of attribuut]]))</f>
        <v>DL_WPREMBP</v>
      </c>
      <c r="K160" t="str">
        <f>IF(Schema!I179="","",Schema!I179)</f>
        <v/>
      </c>
      <c r="L160" t="str">
        <f>IF(Schema!J179="","",Schema!J179)</f>
        <v/>
      </c>
      <c r="M160" t="str">
        <f>IF(Schema!K179="","",Schema!K179)</f>
        <v/>
      </c>
      <c r="N160" t="str">
        <f>IF(Schema!L179="","",Schema!L179)</f>
        <v/>
      </c>
      <c r="O160" t="str">
        <f>IF(Schema!N179="","",Schema!N179)</f>
        <v>V</v>
      </c>
    </row>
    <row r="161" spans="1:15" x14ac:dyDescent="0.2">
      <c r="A161" t="str">
        <f>Schema!A180&amp;Schema!B180&amp;Schema!C180&amp;Schema!D180</f>
        <v>DX</v>
      </c>
      <c r="B161" t="str">
        <f t="shared" si="18"/>
        <v>DX</v>
      </c>
      <c r="C161" s="52">
        <f>IF(A161="","",IF(LEN(Schema!A180)=2,1,IF(LEN(Schema!B180)=2,10,IF(LEN(Schema!C180)=2,100,0))))</f>
        <v>100</v>
      </c>
      <c r="D161" s="52">
        <f t="shared" si="19"/>
        <v>100</v>
      </c>
      <c r="E161" s="52">
        <f>IF(A161="","",SUM(Tabel2[[#This Row],[I1]:[I2]]))</f>
        <v>200</v>
      </c>
      <c r="F161" s="53" t="str">
        <f t="shared" si="20"/>
        <v>PP</v>
      </c>
      <c r="G161" s="53" t="str">
        <f t="shared" si="21"/>
        <v>DL</v>
      </c>
      <c r="H161" s="53" t="str">
        <f t="shared" si="22"/>
        <v>DX</v>
      </c>
      <c r="I161" s="53" t="str">
        <f t="shared" si="23"/>
        <v>PP/DL/DX</v>
      </c>
      <c r="J161" t="str">
        <f>IF(C161="","",IF(LEN(Tabel2[[#This Row],[Entiteit of attribuut]])=2,"",Tabel2[[#This Row],[Entiteit]]&amp;"_"&amp;Tabel2[[#This Row],[Entiteit of attribuut]]))</f>
        <v/>
      </c>
      <c r="K161" t="str">
        <f>IF(Schema!I180="","",Schema!I180)</f>
        <v/>
      </c>
      <c r="L161" t="str">
        <f>IF(Schema!J180="","",Schema!J180)</f>
        <v/>
      </c>
      <c r="M161" t="str">
        <f>IF(Schema!K180="","",Schema!K180)</f>
        <v/>
      </c>
      <c r="N161" t="str">
        <f>IF(Schema!L180="","",Schema!L180)</f>
        <v/>
      </c>
      <c r="O161" t="str">
        <f>IF(Schema!N180="","",Schema!N180)</f>
        <v>O</v>
      </c>
    </row>
    <row r="162" spans="1:15" x14ac:dyDescent="0.2">
      <c r="A162" t="str">
        <f>Schema!A181&amp;Schema!B181&amp;Schema!C181&amp;Schema!D181</f>
        <v>PERCDEK</v>
      </c>
      <c r="B162" t="str">
        <f t="shared" si="18"/>
        <v>DX</v>
      </c>
      <c r="C162" s="52">
        <f>IF(A162="","",IF(LEN(Schema!A181)=2,1,IF(LEN(Schema!B181)=2,10,IF(LEN(Schema!C181)=2,100,0))))</f>
        <v>0</v>
      </c>
      <c r="D162" s="52">
        <f t="shared" si="19"/>
        <v>100</v>
      </c>
      <c r="E162" s="52">
        <f>IF(A162="","",SUM(Tabel2[[#This Row],[I1]:[I2]]))</f>
        <v>100</v>
      </c>
      <c r="F162" s="53" t="str">
        <f t="shared" si="20"/>
        <v>PP</v>
      </c>
      <c r="G162" s="53" t="str">
        <f t="shared" si="21"/>
        <v>DL</v>
      </c>
      <c r="H162" s="53" t="str">
        <f t="shared" si="22"/>
        <v>DX</v>
      </c>
      <c r="I162" s="53" t="str">
        <f t="shared" si="23"/>
        <v>PP/DL/DX</v>
      </c>
      <c r="J162" t="str">
        <f>IF(C162="","",IF(LEN(Tabel2[[#This Row],[Entiteit of attribuut]])=2,"",Tabel2[[#This Row],[Entiteit]]&amp;"_"&amp;Tabel2[[#This Row],[Entiteit of attribuut]]))</f>
        <v>DX_PERCDEK</v>
      </c>
      <c r="K162" t="str">
        <f>IF(Schema!I181="","",Schema!I181)</f>
        <v/>
      </c>
      <c r="L162" t="str">
        <f>IF(Schema!J181="","",Schema!J181)</f>
        <v/>
      </c>
      <c r="M162" t="str">
        <f>IF(Schema!K181="","",Schema!K181)</f>
        <v/>
      </c>
      <c r="N162" t="str">
        <f>IF(Schema!L181="","",Schema!L181)</f>
        <v/>
      </c>
      <c r="O162" t="str">
        <f>IF(Schema!N181="","",Schema!N181)</f>
        <v>V</v>
      </c>
    </row>
    <row r="163" spans="1:15" x14ac:dyDescent="0.2">
      <c r="A163" t="str">
        <f>Schema!A182&amp;Schema!B182&amp;Schema!C182&amp;Schema!D182</f>
        <v>PERIODE</v>
      </c>
      <c r="B163" t="str">
        <f t="shared" si="18"/>
        <v>DX</v>
      </c>
      <c r="C163" s="52">
        <f>IF(A163="","",IF(LEN(Schema!A182)=2,1,IF(LEN(Schema!B182)=2,10,IF(LEN(Schema!C182)=2,100,0))))</f>
        <v>0</v>
      </c>
      <c r="D163" s="52">
        <f t="shared" si="19"/>
        <v>100</v>
      </c>
      <c r="E163" s="52">
        <f>IF(A163="","",SUM(Tabel2[[#This Row],[I1]:[I2]]))</f>
        <v>100</v>
      </c>
      <c r="F163" s="53" t="str">
        <f t="shared" si="20"/>
        <v>PP</v>
      </c>
      <c r="G163" s="53" t="str">
        <f t="shared" si="21"/>
        <v>DL</v>
      </c>
      <c r="H163" s="53" t="str">
        <f t="shared" si="22"/>
        <v>DX</v>
      </c>
      <c r="I163" s="53" t="str">
        <f t="shared" si="23"/>
        <v>PP/DL/DX</v>
      </c>
      <c r="J163" t="str">
        <f>IF(C163="","",IF(LEN(Tabel2[[#This Row],[Entiteit of attribuut]])=2,"",Tabel2[[#This Row],[Entiteit]]&amp;"_"&amp;Tabel2[[#This Row],[Entiteit of attribuut]]))</f>
        <v>DX_PERIODE</v>
      </c>
      <c r="K163" t="str">
        <f>IF(Schema!I182="","",Schema!I182)</f>
        <v/>
      </c>
      <c r="L163" t="str">
        <f>IF(Schema!J182="","",Schema!J182)</f>
        <v/>
      </c>
      <c r="M163" t="str">
        <f>IF(Schema!K182="","",Schema!K182)</f>
        <v/>
      </c>
      <c r="N163" t="str">
        <f>IF(Schema!L182="","",Schema!L182)</f>
        <v/>
      </c>
      <c r="O163" t="str">
        <f>IF(Schema!N182="","",Schema!N182)</f>
        <v>V</v>
      </c>
    </row>
    <row r="164" spans="1:15" x14ac:dyDescent="0.2">
      <c r="A164" t="str">
        <f>Schema!A183&amp;Schema!B183&amp;Schema!C183&amp;Schema!D183</f>
        <v>TERMIJN</v>
      </c>
      <c r="B164" t="str">
        <f t="shared" si="18"/>
        <v>DX</v>
      </c>
      <c r="C164" s="52">
        <f>IF(A164="","",IF(LEN(Schema!A183)=2,1,IF(LEN(Schema!B183)=2,10,IF(LEN(Schema!C183)=2,100,0))))</f>
        <v>0</v>
      </c>
      <c r="D164" s="52">
        <f t="shared" si="19"/>
        <v>100</v>
      </c>
      <c r="E164" s="52">
        <f>IF(A164="","",SUM(Tabel2[[#This Row],[I1]:[I2]]))</f>
        <v>100</v>
      </c>
      <c r="F164" s="53" t="str">
        <f t="shared" si="20"/>
        <v>PP</v>
      </c>
      <c r="G164" s="53" t="str">
        <f t="shared" si="21"/>
        <v>DL</v>
      </c>
      <c r="H164" s="53" t="str">
        <f t="shared" si="22"/>
        <v>DX</v>
      </c>
      <c r="I164" s="53" t="str">
        <f t="shared" si="23"/>
        <v>PP/DL/DX</v>
      </c>
      <c r="J164" t="str">
        <f>IF(C164="","",IF(LEN(Tabel2[[#This Row],[Entiteit of attribuut]])=2,"",Tabel2[[#This Row],[Entiteit]]&amp;"_"&amp;Tabel2[[#This Row],[Entiteit of attribuut]]))</f>
        <v>DX_TERMIJN</v>
      </c>
      <c r="K164" t="str">
        <f>IF(Schema!I183="","",Schema!I183)</f>
        <v/>
      </c>
      <c r="L164" t="str">
        <f>IF(Schema!J183="","",Schema!J183)</f>
        <v/>
      </c>
      <c r="M164" t="str">
        <f>IF(Schema!K183="","",Schema!K183)</f>
        <v/>
      </c>
      <c r="N164" t="str">
        <f>IF(Schema!L183="","",Schema!L183)</f>
        <v/>
      </c>
      <c r="O164" t="str">
        <f>IF(Schema!N183="","",Schema!N183)</f>
        <v>V</v>
      </c>
    </row>
    <row r="165" spans="1:15" x14ac:dyDescent="0.2">
      <c r="A165" t="str">
        <f>Schema!A184&amp;Schema!B184&amp;Schema!C184&amp;Schema!D184</f>
        <v>VOLGNUM</v>
      </c>
      <c r="B165" t="str">
        <f t="shared" si="18"/>
        <v>DX</v>
      </c>
      <c r="C165" s="52">
        <f>IF(A165="","",IF(LEN(Schema!A184)=2,1,IF(LEN(Schema!B184)=2,10,IF(LEN(Schema!C184)=2,100,0))))</f>
        <v>0</v>
      </c>
      <c r="D165" s="52">
        <f t="shared" si="19"/>
        <v>100</v>
      </c>
      <c r="E165" s="52">
        <f>IF(A165="","",SUM(Tabel2[[#This Row],[I1]:[I2]]))</f>
        <v>100</v>
      </c>
      <c r="F165" s="53" t="str">
        <f t="shared" si="20"/>
        <v>PP</v>
      </c>
      <c r="G165" s="53" t="str">
        <f t="shared" si="21"/>
        <v>DL</v>
      </c>
      <c r="H165" s="53" t="str">
        <f t="shared" si="22"/>
        <v>DX</v>
      </c>
      <c r="I165" s="53" t="str">
        <f t="shared" si="23"/>
        <v>PP/DL/DX</v>
      </c>
      <c r="J165" t="str">
        <f>IF(C165="","",IF(LEN(Tabel2[[#This Row],[Entiteit of attribuut]])=2,"",Tabel2[[#This Row],[Entiteit]]&amp;"_"&amp;Tabel2[[#This Row],[Entiteit of attribuut]]))</f>
        <v>DX_VOLGNUM</v>
      </c>
      <c r="K165" t="str">
        <f>IF(Schema!I184="","",Schema!I184)</f>
        <v/>
      </c>
      <c r="L165" t="str">
        <f>IF(Schema!J184="","",Schema!J184)</f>
        <v/>
      </c>
      <c r="M165" t="str">
        <f>IF(Schema!K184="","",Schema!K184)</f>
        <v/>
      </c>
      <c r="N165" t="str">
        <f>IF(Schema!L184="","",Schema!L184)</f>
        <v/>
      </c>
      <c r="O165" t="str">
        <f>IF(Schema!N184="","",Schema!N184)</f>
        <v>V</v>
      </c>
    </row>
    <row r="166" spans="1:15" x14ac:dyDescent="0.2">
      <c r="A166" t="str">
        <f>Schema!A185&amp;Schema!B185&amp;Schema!C185&amp;Schema!D185</f>
        <v>MP</v>
      </c>
      <c r="B166" t="str">
        <f t="shared" si="18"/>
        <v>MP</v>
      </c>
      <c r="C166" s="52">
        <f>IF(A166="","",IF(LEN(Schema!A185)=2,1,IF(LEN(Schema!B185)=2,10,IF(LEN(Schema!C185)=2,100,0))))</f>
        <v>100</v>
      </c>
      <c r="D166" s="52">
        <f t="shared" si="19"/>
        <v>100</v>
      </c>
      <c r="E166" s="52">
        <f>IF(A166="","",SUM(Tabel2[[#This Row],[I1]:[I2]]))</f>
        <v>200</v>
      </c>
      <c r="F166" s="53" t="str">
        <f t="shared" si="20"/>
        <v>PP</v>
      </c>
      <c r="G166" s="53" t="str">
        <f t="shared" si="21"/>
        <v>DL</v>
      </c>
      <c r="H166" s="53" t="str">
        <f t="shared" si="22"/>
        <v>MP</v>
      </c>
      <c r="I166" s="53" t="str">
        <f t="shared" si="23"/>
        <v>PP/DL/MP</v>
      </c>
      <c r="J166" t="str">
        <f>IF(C166="","",IF(LEN(Tabel2[[#This Row],[Entiteit of attribuut]])=2,"",Tabel2[[#This Row],[Entiteit]]&amp;"_"&amp;Tabel2[[#This Row],[Entiteit of attribuut]]))</f>
        <v/>
      </c>
      <c r="K166" t="str">
        <f>IF(Schema!I185="","",Schema!I185)</f>
        <v/>
      </c>
      <c r="L166" t="str">
        <f>IF(Schema!J185="","",Schema!J185)</f>
        <v/>
      </c>
      <c r="M166" t="str">
        <f>IF(Schema!K185="","",Schema!K185)</f>
        <v/>
      </c>
      <c r="N166" t="str">
        <f>IF(Schema!L185="","",Schema!L185)</f>
        <v/>
      </c>
      <c r="O166" t="str">
        <f>IF(Schema!N185="","",Schema!N185)</f>
        <v>O</v>
      </c>
    </row>
    <row r="167" spans="1:15" x14ac:dyDescent="0.2">
      <c r="A167" t="str">
        <f>Schema!A186&amp;Schema!B186&amp;Schema!C186&amp;Schema!D186</f>
        <v>MYAAND</v>
      </c>
      <c r="B167" t="str">
        <f t="shared" si="18"/>
        <v>MP</v>
      </c>
      <c r="C167" s="52">
        <f>IF(A167="","",IF(LEN(Schema!A186)=2,1,IF(LEN(Schema!B186)=2,10,IF(LEN(Schema!C186)=2,100,0))))</f>
        <v>0</v>
      </c>
      <c r="D167" s="52">
        <f t="shared" si="19"/>
        <v>100</v>
      </c>
      <c r="E167" s="52">
        <f>IF(A167="","",SUM(Tabel2[[#This Row],[I1]:[I2]]))</f>
        <v>100</v>
      </c>
      <c r="F167" s="53" t="str">
        <f t="shared" si="20"/>
        <v>PP</v>
      </c>
      <c r="G167" s="53" t="str">
        <f t="shared" si="21"/>
        <v>DL</v>
      </c>
      <c r="H167" s="53" t="str">
        <f t="shared" si="22"/>
        <v>MP</v>
      </c>
      <c r="I167" s="53" t="str">
        <f t="shared" si="23"/>
        <v>PP/DL/MP</v>
      </c>
      <c r="J167" t="str">
        <f>IF(C167="","",IF(LEN(Tabel2[[#This Row],[Entiteit of attribuut]])=2,"",Tabel2[[#This Row],[Entiteit]]&amp;"_"&amp;Tabel2[[#This Row],[Entiteit of attribuut]]))</f>
        <v>MP_MYAAND</v>
      </c>
      <c r="K167" t="str">
        <f>IF(Schema!I186="","",Schema!I186)</f>
        <v/>
      </c>
      <c r="L167" t="str">
        <f>IF(Schema!J186="","",Schema!J186)</f>
        <v/>
      </c>
      <c r="M167" t="str">
        <f>IF(Schema!K186="","",Schema!K186)</f>
        <v/>
      </c>
      <c r="N167" t="str">
        <f>IF(Schema!L186="","",Schema!L186)</f>
        <v/>
      </c>
      <c r="O167" t="str">
        <f>IF(Schema!N186="","",Schema!N186)</f>
        <v>O</v>
      </c>
    </row>
    <row r="168" spans="1:15" x14ac:dyDescent="0.2">
      <c r="A168" t="str">
        <f>Schema!A187&amp;Schema!B187&amp;Schema!C187&amp;Schema!D187</f>
        <v>PLLEAD</v>
      </c>
      <c r="B168" t="str">
        <f t="shared" si="18"/>
        <v>MP</v>
      </c>
      <c r="C168" s="52">
        <f>IF(A168="","",IF(LEN(Schema!A187)=2,1,IF(LEN(Schema!B187)=2,10,IF(LEN(Schema!C187)=2,100,0))))</f>
        <v>0</v>
      </c>
      <c r="D168" s="52">
        <f t="shared" si="19"/>
        <v>100</v>
      </c>
      <c r="E168" s="52">
        <f>IF(A168="","",SUM(Tabel2[[#This Row],[I1]:[I2]]))</f>
        <v>100</v>
      </c>
      <c r="F168" s="53" t="str">
        <f t="shared" si="20"/>
        <v>PP</v>
      </c>
      <c r="G168" s="53" t="str">
        <f t="shared" si="21"/>
        <v>DL</v>
      </c>
      <c r="H168" s="53" t="str">
        <f t="shared" si="22"/>
        <v>MP</v>
      </c>
      <c r="I168" s="53" t="str">
        <f t="shared" si="23"/>
        <v>PP/DL/MP</v>
      </c>
      <c r="J168" t="str">
        <f>IF(C168="","",IF(LEN(Tabel2[[#This Row],[Entiteit of attribuut]])=2,"",Tabel2[[#This Row],[Entiteit]]&amp;"_"&amp;Tabel2[[#This Row],[Entiteit of attribuut]]))</f>
        <v>MP_PLLEAD</v>
      </c>
      <c r="K168" t="str">
        <f>IF(Schema!I187="","",Schema!I187)</f>
        <v/>
      </c>
      <c r="L168" t="str">
        <f>IF(Schema!J187="","",Schema!J187)</f>
        <v/>
      </c>
      <c r="M168" t="str">
        <f>IF(Schema!K187="","",Schema!K187)</f>
        <v/>
      </c>
      <c r="N168" t="str">
        <f>IF(Schema!L187="","",Schema!L187)</f>
        <v/>
      </c>
      <c r="O168" t="str">
        <f>IF(Schema!N187="","",Schema!N187)</f>
        <v>O</v>
      </c>
    </row>
    <row r="169" spans="1:15" x14ac:dyDescent="0.2">
      <c r="A169" t="str">
        <f>Schema!A188&amp;Schema!B188&amp;Schema!C188&amp;Schema!D188</f>
        <v>POOLNUM</v>
      </c>
      <c r="B169" t="str">
        <f t="shared" si="18"/>
        <v>MP</v>
      </c>
      <c r="C169" s="52">
        <f>IF(A169="","",IF(LEN(Schema!A188)=2,1,IF(LEN(Schema!B188)=2,10,IF(LEN(Schema!C188)=2,100,0))))</f>
        <v>0</v>
      </c>
      <c r="D169" s="52">
        <f t="shared" si="19"/>
        <v>100</v>
      </c>
      <c r="E169" s="52">
        <f>IF(A169="","",SUM(Tabel2[[#This Row],[I1]:[I2]]))</f>
        <v>100</v>
      </c>
      <c r="F169" s="53" t="str">
        <f t="shared" si="20"/>
        <v>PP</v>
      </c>
      <c r="G169" s="53" t="str">
        <f t="shared" si="21"/>
        <v>DL</v>
      </c>
      <c r="H169" s="53" t="str">
        <f t="shared" si="22"/>
        <v>MP</v>
      </c>
      <c r="I169" s="53" t="str">
        <f t="shared" si="23"/>
        <v>PP/DL/MP</v>
      </c>
      <c r="J169" t="str">
        <f>IF(C169="","",IF(LEN(Tabel2[[#This Row],[Entiteit of attribuut]])=2,"",Tabel2[[#This Row],[Entiteit]]&amp;"_"&amp;Tabel2[[#This Row],[Entiteit of attribuut]]))</f>
        <v>MP_POOLNUM</v>
      </c>
      <c r="K169" t="str">
        <f>IF(Schema!I188="","",Schema!I188)</f>
        <v/>
      </c>
      <c r="L169" t="str">
        <f>IF(Schema!J188="","",Schema!J188)</f>
        <v/>
      </c>
      <c r="M169" t="str">
        <f>IF(Schema!K188="","",Schema!K188)</f>
        <v/>
      </c>
      <c r="N169" t="str">
        <f>IF(Schema!L188="","",Schema!L188)</f>
        <v/>
      </c>
      <c r="O169" t="str">
        <f>IF(Schema!N188="","",Schema!N188)</f>
        <v>V</v>
      </c>
    </row>
    <row r="170" spans="1:15" x14ac:dyDescent="0.2">
      <c r="A170" t="str">
        <f>Schema!A189&amp;Schema!B189&amp;Schema!C189&amp;Schema!D189</f>
        <v>POOLPRC</v>
      </c>
      <c r="B170" t="str">
        <f t="shared" si="18"/>
        <v>MP</v>
      </c>
      <c r="C170" s="52">
        <f>IF(A170="","",IF(LEN(Schema!A189)=2,1,IF(LEN(Schema!B189)=2,10,IF(LEN(Schema!C189)=2,100,0))))</f>
        <v>0</v>
      </c>
      <c r="D170" s="52">
        <f t="shared" si="19"/>
        <v>100</v>
      </c>
      <c r="E170" s="52">
        <f>IF(A170="","",SUM(Tabel2[[#This Row],[I1]:[I2]]))</f>
        <v>100</v>
      </c>
      <c r="F170" s="53" t="str">
        <f t="shared" si="20"/>
        <v>PP</v>
      </c>
      <c r="G170" s="53" t="str">
        <f t="shared" si="21"/>
        <v>DL</v>
      </c>
      <c r="H170" s="53" t="str">
        <f t="shared" si="22"/>
        <v>MP</v>
      </c>
      <c r="I170" s="53" t="str">
        <f t="shared" si="23"/>
        <v>PP/DL/MP</v>
      </c>
      <c r="J170" t="str">
        <f>IF(C170="","",IF(LEN(Tabel2[[#This Row],[Entiteit of attribuut]])=2,"",Tabel2[[#This Row],[Entiteit]]&amp;"_"&amp;Tabel2[[#This Row],[Entiteit of attribuut]]))</f>
        <v>MP_POOLPRC</v>
      </c>
      <c r="K170" t="str">
        <f>IF(Schema!I189="","",Schema!I189)</f>
        <v/>
      </c>
      <c r="L170" t="str">
        <f>IF(Schema!J189="","",Schema!J189)</f>
        <v/>
      </c>
      <c r="M170" t="str">
        <f>IF(Schema!K189="","",Schema!K189)</f>
        <v/>
      </c>
      <c r="N170" t="str">
        <f>IF(Schema!L189="","",Schema!L189)</f>
        <v/>
      </c>
      <c r="O170" t="str">
        <f>IF(Schema!N189="","",Schema!N189)</f>
        <v>V</v>
      </c>
    </row>
    <row r="171" spans="1:15" x14ac:dyDescent="0.2">
      <c r="A171" t="str">
        <f>Schema!A190&amp;Schema!B190&amp;Schema!C190&amp;Schema!D190</f>
        <v>VOLGNUM</v>
      </c>
      <c r="B171" t="str">
        <f t="shared" si="18"/>
        <v>MP</v>
      </c>
      <c r="C171" s="52">
        <f>IF(A171="","",IF(LEN(Schema!A190)=2,1,IF(LEN(Schema!B190)=2,10,IF(LEN(Schema!C190)=2,100,0))))</f>
        <v>0</v>
      </c>
      <c r="D171" s="52">
        <f t="shared" si="19"/>
        <v>100</v>
      </c>
      <c r="E171" s="52">
        <f>IF(A171="","",SUM(Tabel2[[#This Row],[I1]:[I2]]))</f>
        <v>100</v>
      </c>
      <c r="F171" s="53" t="str">
        <f t="shared" si="20"/>
        <v>PP</v>
      </c>
      <c r="G171" s="53" t="str">
        <f t="shared" si="21"/>
        <v>DL</v>
      </c>
      <c r="H171" s="53" t="str">
        <f t="shared" si="22"/>
        <v>MP</v>
      </c>
      <c r="I171" s="53" t="str">
        <f t="shared" si="23"/>
        <v>PP/DL/MP</v>
      </c>
      <c r="J171" t="str">
        <f>IF(C171="","",IF(LEN(Tabel2[[#This Row],[Entiteit of attribuut]])=2,"",Tabel2[[#This Row],[Entiteit]]&amp;"_"&amp;Tabel2[[#This Row],[Entiteit of attribuut]]))</f>
        <v>MP_VOLGNUM</v>
      </c>
      <c r="K171" t="str">
        <f>IF(Schema!I190="","",Schema!I190)</f>
        <v/>
      </c>
      <c r="L171" t="str">
        <f>IF(Schema!J190="","",Schema!J190)</f>
        <v/>
      </c>
      <c r="M171" t="str">
        <f>IF(Schema!K190="","",Schema!K190)</f>
        <v/>
      </c>
      <c r="N171" t="str">
        <f>IF(Schema!L190="","",Schema!L190)</f>
        <v/>
      </c>
      <c r="O171" t="str">
        <f>IF(Schema!N190="","",Schema!N190)</f>
        <v>V</v>
      </c>
    </row>
    <row r="172" spans="1:15" x14ac:dyDescent="0.2">
      <c r="A172" t="str">
        <f>Schema!A191&amp;Schema!B191&amp;Schema!C191&amp;Schema!D191</f>
        <v>CL</v>
      </c>
      <c r="B172" t="str">
        <f t="shared" si="18"/>
        <v>CL</v>
      </c>
      <c r="C172" s="52">
        <f>IF(A172="","",IF(LEN(Schema!A191)=2,1,IF(LEN(Schema!B191)=2,10,IF(LEN(Schema!C191)=2,100,0))))</f>
        <v>10</v>
      </c>
      <c r="D172" s="52">
        <f t="shared" si="19"/>
        <v>10</v>
      </c>
      <c r="E172" s="52">
        <f>IF(A172="","",SUM(Tabel2[[#This Row],[I1]:[I2]]))</f>
        <v>20</v>
      </c>
      <c r="F172" s="53" t="str">
        <f t="shared" si="20"/>
        <v>PP</v>
      </c>
      <c r="G172" s="53" t="str">
        <f t="shared" si="21"/>
        <v>CL</v>
      </c>
      <c r="H172" s="53" t="str">
        <f t="shared" si="22"/>
        <v/>
      </c>
      <c r="I172" s="53" t="str">
        <f t="shared" si="23"/>
        <v>PP/CL</v>
      </c>
      <c r="J172" t="str">
        <f>IF(C172="","",IF(LEN(Tabel2[[#This Row],[Entiteit of attribuut]])=2,"",Tabel2[[#This Row],[Entiteit]]&amp;"_"&amp;Tabel2[[#This Row],[Entiteit of attribuut]]))</f>
        <v/>
      </c>
      <c r="K172" t="str">
        <f>IF(Schema!I191="","",Schema!I191)</f>
        <v/>
      </c>
      <c r="L172" t="str">
        <f>IF(Schema!J191="","",Schema!J191)</f>
        <v/>
      </c>
      <c r="M172" t="str">
        <f>IF(Schema!K191="","",Schema!K191)</f>
        <v/>
      </c>
      <c r="N172" t="str">
        <f>IF(Schema!L191="","",Schema!L191)</f>
        <v/>
      </c>
      <c r="O172" t="str">
        <f>IF(Schema!N191="","",Schema!N191)</f>
        <v>LEEG</v>
      </c>
    </row>
    <row r="173" spans="1:15" x14ac:dyDescent="0.2">
      <c r="A173" t="str">
        <f>Schema!A192&amp;Schema!B192&amp;Schema!C192&amp;Schema!D192</f>
        <v>CLAUSNR</v>
      </c>
      <c r="B173" t="str">
        <f t="shared" si="18"/>
        <v>CL</v>
      </c>
      <c r="C173" s="52">
        <f>IF(A173="","",IF(LEN(Schema!A192)=2,1,IF(LEN(Schema!B192)=2,10,IF(LEN(Schema!C192)=2,100,0))))</f>
        <v>0</v>
      </c>
      <c r="D173" s="52">
        <f t="shared" si="19"/>
        <v>10</v>
      </c>
      <c r="E173" s="52">
        <f>IF(A173="","",SUM(Tabel2[[#This Row],[I1]:[I2]]))</f>
        <v>10</v>
      </c>
      <c r="F173" s="53" t="str">
        <f t="shared" si="20"/>
        <v>PP</v>
      </c>
      <c r="G173" s="53" t="str">
        <f t="shared" si="21"/>
        <v>CL</v>
      </c>
      <c r="H173" s="53" t="str">
        <f t="shared" si="22"/>
        <v/>
      </c>
      <c r="I173" s="53" t="str">
        <f t="shared" si="23"/>
        <v>PP/CL</v>
      </c>
      <c r="J173" t="str">
        <f>IF(C173="","",IF(LEN(Tabel2[[#This Row],[Entiteit of attribuut]])=2,"",Tabel2[[#This Row],[Entiteit]]&amp;"_"&amp;Tabel2[[#This Row],[Entiteit of attribuut]]))</f>
        <v>CL_CLAUSNR</v>
      </c>
      <c r="K173" t="str">
        <f>IF(Schema!I192="","",Schema!I192)</f>
        <v/>
      </c>
      <c r="L173" t="str">
        <f>IF(Schema!J192="","",Schema!J192)</f>
        <v/>
      </c>
      <c r="M173" t="str">
        <f>IF(Schema!K192="","",Schema!K192)</f>
        <v/>
      </c>
      <c r="N173" t="str">
        <f>IF(Schema!L192="","",Schema!L192)</f>
        <v/>
      </c>
      <c r="O173" t="str">
        <f>IF(Schema!N192="","",Schema!N192)</f>
        <v>LEEG</v>
      </c>
    </row>
    <row r="174" spans="1:15" x14ac:dyDescent="0.2">
      <c r="A174" t="str">
        <f>Schema!A193&amp;Schema!B193&amp;Schema!C193&amp;Schema!D193</f>
        <v>CLAUSOM</v>
      </c>
      <c r="B174" t="str">
        <f t="shared" si="18"/>
        <v>CL</v>
      </c>
      <c r="C174" s="52">
        <f>IF(A174="","",IF(LEN(Schema!A193)=2,1,IF(LEN(Schema!B193)=2,10,IF(LEN(Schema!C193)=2,100,0))))</f>
        <v>0</v>
      </c>
      <c r="D174" s="52">
        <f t="shared" si="19"/>
        <v>10</v>
      </c>
      <c r="E174" s="52">
        <f>IF(A174="","",SUM(Tabel2[[#This Row],[I1]:[I2]]))</f>
        <v>10</v>
      </c>
      <c r="F174" s="53" t="str">
        <f t="shared" si="20"/>
        <v>PP</v>
      </c>
      <c r="G174" s="53" t="str">
        <f t="shared" si="21"/>
        <v>CL</v>
      </c>
      <c r="H174" s="53" t="str">
        <f t="shared" si="22"/>
        <v/>
      </c>
      <c r="I174" s="53" t="str">
        <f t="shared" si="23"/>
        <v>PP/CL</v>
      </c>
      <c r="J174" t="str">
        <f>IF(C174="","",IF(LEN(Tabel2[[#This Row],[Entiteit of attribuut]])=2,"",Tabel2[[#This Row],[Entiteit]]&amp;"_"&amp;Tabel2[[#This Row],[Entiteit of attribuut]]))</f>
        <v>CL_CLAUSOM</v>
      </c>
      <c r="K174" t="str">
        <f>IF(Schema!I193="","",Schema!I193)</f>
        <v/>
      </c>
      <c r="L174" t="str">
        <f>IF(Schema!J193="","",Schema!J193)</f>
        <v/>
      </c>
      <c r="M174" t="str">
        <f>IF(Schema!K193="","",Schema!K193)</f>
        <v/>
      </c>
      <c r="N174" t="str">
        <f>IF(Schema!L193="","",Schema!L193)</f>
        <v/>
      </c>
      <c r="O174" t="str">
        <f>IF(Schema!N193="","",Schema!N193)</f>
        <v>LEEG</v>
      </c>
    </row>
    <row r="175" spans="1:15" x14ac:dyDescent="0.2">
      <c r="A175" t="str">
        <f>Schema!A194&amp;Schema!B194&amp;Schema!C194&amp;Schema!D194</f>
        <v>CLAUTXT</v>
      </c>
      <c r="B175" t="str">
        <f t="shared" si="18"/>
        <v>CL</v>
      </c>
      <c r="C175" s="52">
        <f>IF(A175="","",IF(LEN(Schema!A194)=2,1,IF(LEN(Schema!B194)=2,10,IF(LEN(Schema!C194)=2,100,0))))</f>
        <v>0</v>
      </c>
      <c r="D175" s="52">
        <f t="shared" si="19"/>
        <v>10</v>
      </c>
      <c r="E175" s="52">
        <f>IF(A175="","",SUM(Tabel2[[#This Row],[I1]:[I2]]))</f>
        <v>10</v>
      </c>
      <c r="F175" s="53" t="str">
        <f t="shared" si="20"/>
        <v>PP</v>
      </c>
      <c r="G175" s="53" t="str">
        <f t="shared" si="21"/>
        <v>CL</v>
      </c>
      <c r="H175" s="53" t="str">
        <f t="shared" si="22"/>
        <v/>
      </c>
      <c r="I175" s="53" t="str">
        <f t="shared" si="23"/>
        <v>PP/CL</v>
      </c>
      <c r="J175" t="str">
        <f>IF(C175="","",IF(LEN(Tabel2[[#This Row],[Entiteit of attribuut]])=2,"",Tabel2[[#This Row],[Entiteit]]&amp;"_"&amp;Tabel2[[#This Row],[Entiteit of attribuut]]))</f>
        <v>CL_CLAUTXT</v>
      </c>
      <c r="K175" t="str">
        <f>IF(Schema!I194="","",Schema!I194)</f>
        <v/>
      </c>
      <c r="L175" t="str">
        <f>IF(Schema!J194="","",Schema!J194)</f>
        <v/>
      </c>
      <c r="M175" t="str">
        <f>IF(Schema!K194="","",Schema!K194)</f>
        <v/>
      </c>
      <c r="N175" t="str">
        <f>IF(Schema!L194="","",Schema!L194)</f>
        <v/>
      </c>
      <c r="O175" t="str">
        <f>IF(Schema!N194="","",Schema!N194)</f>
        <v>LEEG</v>
      </c>
    </row>
    <row r="176" spans="1:15" x14ac:dyDescent="0.2">
      <c r="A176" t="str">
        <f>Schema!A195&amp;Schema!B195&amp;Schema!C195&amp;Schema!D195</f>
        <v>VERSIEC</v>
      </c>
      <c r="B176" t="str">
        <f t="shared" si="18"/>
        <v>CL</v>
      </c>
      <c r="C176" s="52">
        <f>IF(A176="","",IF(LEN(Schema!A195)=2,1,IF(LEN(Schema!B195)=2,10,IF(LEN(Schema!C195)=2,100,0))))</f>
        <v>0</v>
      </c>
      <c r="D176" s="52">
        <f t="shared" si="19"/>
        <v>10</v>
      </c>
      <c r="E176" s="52">
        <f>IF(A176="","",SUM(Tabel2[[#This Row],[I1]:[I2]]))</f>
        <v>10</v>
      </c>
      <c r="F176" s="53" t="str">
        <f t="shared" si="20"/>
        <v>PP</v>
      </c>
      <c r="G176" s="53" t="str">
        <f t="shared" si="21"/>
        <v>CL</v>
      </c>
      <c r="H176" s="53" t="str">
        <f t="shared" si="22"/>
        <v/>
      </c>
      <c r="I176" s="53" t="str">
        <f t="shared" si="23"/>
        <v>PP/CL</v>
      </c>
      <c r="J176" t="str">
        <f>IF(C176="","",IF(LEN(Tabel2[[#This Row],[Entiteit of attribuut]])=2,"",Tabel2[[#This Row],[Entiteit]]&amp;"_"&amp;Tabel2[[#This Row],[Entiteit of attribuut]]))</f>
        <v>CL_VERSIEC</v>
      </c>
      <c r="K176" t="str">
        <f>IF(Schema!I195="","",Schema!I195)</f>
        <v/>
      </c>
      <c r="L176" t="str">
        <f>IF(Schema!J195="","",Schema!J195)</f>
        <v/>
      </c>
      <c r="M176" t="str">
        <f>IF(Schema!K195="","",Schema!K195)</f>
        <v/>
      </c>
      <c r="N176" t="str">
        <f>IF(Schema!L195="","",Schema!L195)</f>
        <v/>
      </c>
      <c r="O176" t="str">
        <f>IF(Schema!N195="","",Schema!N195)</f>
        <v>LEEG</v>
      </c>
    </row>
    <row r="177" spans="1:15" x14ac:dyDescent="0.2">
      <c r="A177" t="str">
        <f>Schema!A196&amp;Schema!B196&amp;Schema!C196&amp;Schema!D196</f>
        <v>VOLGNUM</v>
      </c>
      <c r="B177" t="str">
        <f t="shared" si="18"/>
        <v>CL</v>
      </c>
      <c r="C177" s="52">
        <f>IF(A177="","",IF(LEN(Schema!A196)=2,1,IF(LEN(Schema!B196)=2,10,IF(LEN(Schema!C196)=2,100,0))))</f>
        <v>0</v>
      </c>
      <c r="D177" s="52">
        <f t="shared" si="19"/>
        <v>10</v>
      </c>
      <c r="E177" s="52">
        <f>IF(A177="","",SUM(Tabel2[[#This Row],[I1]:[I2]]))</f>
        <v>10</v>
      </c>
      <c r="F177" s="53" t="str">
        <f t="shared" si="20"/>
        <v>PP</v>
      </c>
      <c r="G177" s="53" t="str">
        <f t="shared" si="21"/>
        <v>CL</v>
      </c>
      <c r="H177" s="53" t="str">
        <f t="shared" si="22"/>
        <v/>
      </c>
      <c r="I177" s="53" t="str">
        <f t="shared" si="23"/>
        <v>PP/CL</v>
      </c>
      <c r="J177" t="str">
        <f>IF(C177="","",IF(LEN(Tabel2[[#This Row],[Entiteit of attribuut]])=2,"",Tabel2[[#This Row],[Entiteit]]&amp;"_"&amp;Tabel2[[#This Row],[Entiteit of attribuut]]))</f>
        <v>CL_VOLGNUM</v>
      </c>
      <c r="K177" t="str">
        <f>IF(Schema!I196="","",Schema!I196)</f>
        <v/>
      </c>
      <c r="L177" t="str">
        <f>IF(Schema!J196="","",Schema!J196)</f>
        <v/>
      </c>
      <c r="M177" t="str">
        <f>IF(Schema!K196="","",Schema!K196)</f>
        <v/>
      </c>
      <c r="N177" t="str">
        <f>IF(Schema!L196="","",Schema!L196)</f>
        <v/>
      </c>
      <c r="O177" t="str">
        <f>IF(Schema!N196="","",Schema!N196)</f>
        <v>LEEG</v>
      </c>
    </row>
    <row r="178" spans="1:15" x14ac:dyDescent="0.2">
      <c r="A178" t="str">
        <f>Schema!A197&amp;Schema!B197&amp;Schema!C197&amp;Schema!D197</f>
        <v>VRWRKCD</v>
      </c>
      <c r="B178" t="str">
        <f t="shared" si="18"/>
        <v>CL</v>
      </c>
      <c r="C178" s="52">
        <f>IF(A178="","",IF(LEN(Schema!A197)=2,1,IF(LEN(Schema!B197)=2,10,IF(LEN(Schema!C197)=2,100,0))))</f>
        <v>0</v>
      </c>
      <c r="D178" s="52">
        <f t="shared" si="19"/>
        <v>10</v>
      </c>
      <c r="E178" s="52">
        <f>IF(A178="","",SUM(Tabel2[[#This Row],[I1]:[I2]]))</f>
        <v>10</v>
      </c>
      <c r="F178" s="53" t="str">
        <f t="shared" si="20"/>
        <v>PP</v>
      </c>
      <c r="G178" s="53" t="str">
        <f t="shared" si="21"/>
        <v>CL</v>
      </c>
      <c r="H178" s="53" t="str">
        <f t="shared" si="22"/>
        <v/>
      </c>
      <c r="I178" s="53" t="str">
        <f t="shared" si="23"/>
        <v>PP/CL</v>
      </c>
      <c r="J178" t="str">
        <f>IF(C178="","",IF(LEN(Tabel2[[#This Row],[Entiteit of attribuut]])=2,"",Tabel2[[#This Row],[Entiteit]]&amp;"_"&amp;Tabel2[[#This Row],[Entiteit of attribuut]]))</f>
        <v>CL_VRWRKCD</v>
      </c>
      <c r="K178" t="str">
        <f>IF(Schema!I197="","",Schema!I197)</f>
        <v/>
      </c>
      <c r="L178" t="str">
        <f>IF(Schema!J197="","",Schema!J197)</f>
        <v/>
      </c>
      <c r="M178" t="str">
        <f>IF(Schema!K197="","",Schema!K197)</f>
        <v/>
      </c>
      <c r="N178" t="str">
        <f>IF(Schema!L197="","",Schema!L197)</f>
        <v/>
      </c>
      <c r="O178" t="str">
        <f>IF(Schema!N197="","",Schema!N197)</f>
        <v>LEEG</v>
      </c>
    </row>
    <row r="179" spans="1:15" x14ac:dyDescent="0.2">
      <c r="A179" t="str">
        <f>Schema!A198&amp;Schema!B198&amp;Schema!C198&amp;Schema!D198</f>
        <v>VW</v>
      </c>
      <c r="B179" t="str">
        <f t="shared" si="18"/>
        <v>VW</v>
      </c>
      <c r="C179" s="52">
        <f>IF(A179="","",IF(LEN(Schema!A198)=2,1,IF(LEN(Schema!B198)=2,10,IF(LEN(Schema!C198)=2,100,0))))</f>
        <v>10</v>
      </c>
      <c r="D179" s="52">
        <f t="shared" si="19"/>
        <v>10</v>
      </c>
      <c r="E179" s="52">
        <f>IF(A179="","",SUM(Tabel2[[#This Row],[I1]:[I2]]))</f>
        <v>20</v>
      </c>
      <c r="F179" s="53" t="str">
        <f t="shared" si="20"/>
        <v>PP</v>
      </c>
      <c r="G179" s="53" t="str">
        <f t="shared" si="21"/>
        <v>VW</v>
      </c>
      <c r="H179" s="53" t="str">
        <f t="shared" si="22"/>
        <v/>
      </c>
      <c r="I179" s="53" t="str">
        <f t="shared" si="23"/>
        <v>PP/VW</v>
      </c>
      <c r="J179" t="str">
        <f>IF(C179="","",IF(LEN(Tabel2[[#This Row],[Entiteit of attribuut]])=2,"",Tabel2[[#This Row],[Entiteit]]&amp;"_"&amp;Tabel2[[#This Row],[Entiteit of attribuut]]))</f>
        <v/>
      </c>
      <c r="K179" t="str">
        <f>IF(Schema!I198="","",Schema!I198)</f>
        <v/>
      </c>
      <c r="L179" t="str">
        <f>IF(Schema!J198="","",Schema!J198)</f>
        <v/>
      </c>
      <c r="M179" t="str">
        <f>IF(Schema!K198="","",Schema!K198)</f>
        <v/>
      </c>
      <c r="N179" t="str">
        <f>IF(Schema!L198="","",Schema!L198)</f>
        <v/>
      </c>
      <c r="O179" t="str">
        <f>IF(Schema!N198="","",Schema!N198)</f>
        <v>LEEG</v>
      </c>
    </row>
    <row r="180" spans="1:15" x14ac:dyDescent="0.2">
      <c r="A180" t="str">
        <f>Schema!A199&amp;Schema!B199&amp;Schema!C199&amp;Schema!D199</f>
        <v>VOLGNUM</v>
      </c>
      <c r="B180" t="str">
        <f t="shared" si="18"/>
        <v>VW</v>
      </c>
      <c r="C180" s="52">
        <f>IF(A180="","",IF(LEN(Schema!A199)=2,1,IF(LEN(Schema!B199)=2,10,IF(LEN(Schema!C199)=2,100,0))))</f>
        <v>0</v>
      </c>
      <c r="D180" s="52">
        <f t="shared" si="19"/>
        <v>10</v>
      </c>
      <c r="E180" s="52">
        <f>IF(A180="","",SUM(Tabel2[[#This Row],[I1]:[I2]]))</f>
        <v>10</v>
      </c>
      <c r="F180" s="53" t="str">
        <f t="shared" si="20"/>
        <v>PP</v>
      </c>
      <c r="G180" s="53" t="str">
        <f t="shared" si="21"/>
        <v>VW</v>
      </c>
      <c r="H180" s="53" t="str">
        <f t="shared" si="22"/>
        <v/>
      </c>
      <c r="I180" s="53" t="str">
        <f t="shared" si="23"/>
        <v>PP/VW</v>
      </c>
      <c r="J180" t="str">
        <f>IF(C180="","",IF(LEN(Tabel2[[#This Row],[Entiteit of attribuut]])=2,"",Tabel2[[#This Row],[Entiteit]]&amp;"_"&amp;Tabel2[[#This Row],[Entiteit of attribuut]]))</f>
        <v>VW_VOLGNUM</v>
      </c>
      <c r="K180" t="str">
        <f>IF(Schema!I199="","",Schema!I199)</f>
        <v/>
      </c>
      <c r="L180" t="str">
        <f>IF(Schema!J199="","",Schema!J199)</f>
        <v/>
      </c>
      <c r="M180" t="str">
        <f>IF(Schema!K199="","",Schema!K199)</f>
        <v/>
      </c>
      <c r="N180" t="str">
        <f>IF(Schema!L199="","",Schema!L199)</f>
        <v/>
      </c>
      <c r="O180" t="str">
        <f>IF(Schema!N199="","",Schema!N199)</f>
        <v>LEEG</v>
      </c>
    </row>
    <row r="181" spans="1:15" x14ac:dyDescent="0.2">
      <c r="A181" t="str">
        <f>Schema!A200&amp;Schema!B200&amp;Schema!C200&amp;Schema!D200</f>
        <v>VRWNR</v>
      </c>
      <c r="B181" t="str">
        <f t="shared" si="18"/>
        <v>VW</v>
      </c>
      <c r="C181" s="52">
        <f>IF(A181="","",IF(LEN(Schema!A200)=2,1,IF(LEN(Schema!B200)=2,10,IF(LEN(Schema!C200)=2,100,0))))</f>
        <v>0</v>
      </c>
      <c r="D181" s="52">
        <f t="shared" si="19"/>
        <v>10</v>
      </c>
      <c r="E181" s="52">
        <f>IF(A181="","",SUM(Tabel2[[#This Row],[I1]:[I2]]))</f>
        <v>10</v>
      </c>
      <c r="F181" s="53" t="str">
        <f t="shared" si="20"/>
        <v>PP</v>
      </c>
      <c r="G181" s="53" t="str">
        <f t="shared" si="21"/>
        <v>VW</v>
      </c>
      <c r="H181" s="53" t="str">
        <f t="shared" si="22"/>
        <v/>
      </c>
      <c r="I181" s="53" t="str">
        <f t="shared" si="23"/>
        <v>PP/VW</v>
      </c>
      <c r="J181" t="str">
        <f>IF(C181="","",IF(LEN(Tabel2[[#This Row],[Entiteit of attribuut]])=2,"",Tabel2[[#This Row],[Entiteit]]&amp;"_"&amp;Tabel2[[#This Row],[Entiteit of attribuut]]))</f>
        <v>VW_VRWNR</v>
      </c>
      <c r="K181" t="str">
        <f>IF(Schema!I200="","",Schema!I200)</f>
        <v/>
      </c>
      <c r="L181" t="str">
        <f>IF(Schema!J200="","",Schema!J200)</f>
        <v/>
      </c>
      <c r="M181" t="str">
        <f>IF(Schema!K200="","",Schema!K200)</f>
        <v/>
      </c>
      <c r="N181" t="str">
        <f>IF(Schema!L200="","",Schema!L200)</f>
        <v/>
      </c>
      <c r="O181" t="str">
        <f>IF(Schema!N200="","",Schema!N200)</f>
        <v>LEEG</v>
      </c>
    </row>
    <row r="182" spans="1:15" x14ac:dyDescent="0.2">
      <c r="A182" t="str">
        <f>Schema!A201&amp;Schema!B201&amp;Schema!C201&amp;Schema!D201</f>
        <v>VRWOM</v>
      </c>
      <c r="B182" t="str">
        <f t="shared" si="18"/>
        <v>VW</v>
      </c>
      <c r="C182" s="52">
        <f>IF(A182="","",IF(LEN(Schema!A201)=2,1,IF(LEN(Schema!B201)=2,10,IF(LEN(Schema!C201)=2,100,0))))</f>
        <v>0</v>
      </c>
      <c r="D182" s="52">
        <f t="shared" si="19"/>
        <v>10</v>
      </c>
      <c r="E182" s="52">
        <f>IF(A182="","",SUM(Tabel2[[#This Row],[I1]:[I2]]))</f>
        <v>10</v>
      </c>
      <c r="F182" s="53" t="str">
        <f t="shared" si="20"/>
        <v>PP</v>
      </c>
      <c r="G182" s="53" t="str">
        <f t="shared" si="21"/>
        <v>VW</v>
      </c>
      <c r="H182" s="53" t="str">
        <f t="shared" si="22"/>
        <v/>
      </c>
      <c r="I182" s="53" t="str">
        <f t="shared" si="23"/>
        <v>PP/VW</v>
      </c>
      <c r="J182" t="str">
        <f>IF(C182="","",IF(LEN(Tabel2[[#This Row],[Entiteit of attribuut]])=2,"",Tabel2[[#This Row],[Entiteit]]&amp;"_"&amp;Tabel2[[#This Row],[Entiteit of attribuut]]))</f>
        <v>VW_VRWOM</v>
      </c>
      <c r="K182" t="str">
        <f>IF(Schema!I201="","",Schema!I201)</f>
        <v/>
      </c>
      <c r="L182" t="str">
        <f>IF(Schema!J201="","",Schema!J201)</f>
        <v/>
      </c>
      <c r="M182" t="str">
        <f>IF(Schema!K201="","",Schema!K201)</f>
        <v/>
      </c>
      <c r="N182" t="str">
        <f>IF(Schema!L201="","",Schema!L201)</f>
        <v/>
      </c>
      <c r="O182" t="str">
        <f>IF(Schema!N201="","",Schema!N201)</f>
        <v>LEEG</v>
      </c>
    </row>
    <row r="183" spans="1:15" x14ac:dyDescent="0.2">
      <c r="A183" t="str">
        <f>Schema!A202&amp;Schema!B202&amp;Schema!C202&amp;Schema!D202</f>
        <v>VRWRKCD</v>
      </c>
      <c r="B183" t="str">
        <f t="shared" si="18"/>
        <v>VW</v>
      </c>
      <c r="C183" s="52">
        <f>IF(A183="","",IF(LEN(Schema!A202)=2,1,IF(LEN(Schema!B202)=2,10,IF(LEN(Schema!C202)=2,100,0))))</f>
        <v>0</v>
      </c>
      <c r="D183" s="52">
        <f t="shared" si="19"/>
        <v>10</v>
      </c>
      <c r="E183" s="52">
        <f>IF(A183="","",SUM(Tabel2[[#This Row],[I1]:[I2]]))</f>
        <v>10</v>
      </c>
      <c r="F183" s="53" t="str">
        <f t="shared" si="20"/>
        <v>PP</v>
      </c>
      <c r="G183" s="53" t="str">
        <f t="shared" si="21"/>
        <v>VW</v>
      </c>
      <c r="H183" s="53" t="str">
        <f t="shared" si="22"/>
        <v/>
      </c>
      <c r="I183" s="53" t="str">
        <f t="shared" si="23"/>
        <v>PP/VW</v>
      </c>
      <c r="J183" t="str">
        <f>IF(C183="","",IF(LEN(Tabel2[[#This Row],[Entiteit of attribuut]])=2,"",Tabel2[[#This Row],[Entiteit]]&amp;"_"&amp;Tabel2[[#This Row],[Entiteit of attribuut]]))</f>
        <v>VW_VRWRKCD</v>
      </c>
      <c r="K183" t="str">
        <f>IF(Schema!I202="","",Schema!I202)</f>
        <v/>
      </c>
      <c r="L183" t="str">
        <f>IF(Schema!J202="","",Schema!J202)</f>
        <v/>
      </c>
      <c r="M183" t="str">
        <f>IF(Schema!K202="","",Schema!K202)</f>
        <v/>
      </c>
      <c r="N183" t="str">
        <f>IF(Schema!L202="","",Schema!L202)</f>
        <v/>
      </c>
      <c r="O183" t="str">
        <f>IF(Schema!N202="","",Schema!N202)</f>
        <v>LEEG</v>
      </c>
    </row>
    <row r="184" spans="1:15" x14ac:dyDescent="0.2">
      <c r="A184" t="str">
        <f>Schema!A203&amp;Schema!B203&amp;Schema!C203&amp;Schema!D203</f>
        <v>VRWVERS</v>
      </c>
      <c r="B184" t="str">
        <f t="shared" si="18"/>
        <v>VW</v>
      </c>
      <c r="C184" s="52">
        <f>IF(A184="","",IF(LEN(Schema!A203)=2,1,IF(LEN(Schema!B203)=2,10,IF(LEN(Schema!C203)=2,100,0))))</f>
        <v>0</v>
      </c>
      <c r="D184" s="52">
        <f t="shared" si="19"/>
        <v>10</v>
      </c>
      <c r="E184" s="52">
        <f>IF(A184="","",SUM(Tabel2[[#This Row],[I1]:[I2]]))</f>
        <v>10</v>
      </c>
      <c r="F184" s="53" t="str">
        <f t="shared" si="20"/>
        <v>PP</v>
      </c>
      <c r="G184" s="53" t="str">
        <f t="shared" si="21"/>
        <v>VW</v>
      </c>
      <c r="H184" s="53" t="str">
        <f t="shared" si="22"/>
        <v/>
      </c>
      <c r="I184" s="53" t="str">
        <f t="shared" si="23"/>
        <v>PP/VW</v>
      </c>
      <c r="J184" t="str">
        <f>IF(C184="","",IF(LEN(Tabel2[[#This Row],[Entiteit of attribuut]])=2,"",Tabel2[[#This Row],[Entiteit]]&amp;"_"&amp;Tabel2[[#This Row],[Entiteit of attribuut]]))</f>
        <v>VW_VRWVERS</v>
      </c>
      <c r="K184" t="str">
        <f>IF(Schema!I203="","",Schema!I203)</f>
        <v/>
      </c>
      <c r="L184" t="str">
        <f>IF(Schema!J203="","",Schema!J203)</f>
        <v/>
      </c>
      <c r="M184" t="str">
        <f>IF(Schema!K203="","",Schema!K203)</f>
        <v/>
      </c>
      <c r="N184" t="str">
        <f>IF(Schema!L203="","",Schema!L203)</f>
        <v/>
      </c>
      <c r="O184" t="str">
        <f>IF(Schema!N203="","",Schema!N203)</f>
        <v>LEEG</v>
      </c>
    </row>
    <row r="185" spans="1:15" x14ac:dyDescent="0.2">
      <c r="A185" t="str">
        <f>Schema!A204&amp;Schema!B204&amp;Schema!C204&amp;Schema!D204</f>
        <v>XG</v>
      </c>
      <c r="B185" t="str">
        <f t="shared" si="18"/>
        <v>XG</v>
      </c>
      <c r="C185" s="52">
        <f>IF(A185="","",IF(LEN(Schema!A204)=2,1,IF(LEN(Schema!B204)=2,10,IF(LEN(Schema!C204)=2,100,0))))</f>
        <v>1</v>
      </c>
      <c r="D185" s="52">
        <f t="shared" si="19"/>
        <v>1</v>
      </c>
      <c r="E185" s="52">
        <f>IF(A185="","",SUM(Tabel2[[#This Row],[I1]:[I2]]))</f>
        <v>2</v>
      </c>
      <c r="F185" s="53" t="str">
        <f t="shared" si="20"/>
        <v>XG</v>
      </c>
      <c r="G185" s="53" t="str">
        <f t="shared" si="21"/>
        <v/>
      </c>
      <c r="H185" s="53" t="str">
        <f t="shared" si="22"/>
        <v/>
      </c>
      <c r="I185" s="53" t="str">
        <f t="shared" si="23"/>
        <v>XG</v>
      </c>
      <c r="J185" t="str">
        <f>IF(C185="","",IF(LEN(Tabel2[[#This Row],[Entiteit of attribuut]])=2,"",Tabel2[[#This Row],[Entiteit]]&amp;"_"&amp;Tabel2[[#This Row],[Entiteit of attribuut]]))</f>
        <v/>
      </c>
      <c r="K185" t="str">
        <f>IF(Schema!I204="","",Schema!I204)</f>
        <v/>
      </c>
      <c r="L185" t="str">
        <f>IF(Schema!J204="","",Schema!J204)</f>
        <v/>
      </c>
      <c r="M185" t="str">
        <f>IF(Schema!K204="","",Schema!K204)</f>
        <v/>
      </c>
      <c r="N185" t="str">
        <f>IF(Schema!L204="","",Schema!L204)</f>
        <v/>
      </c>
      <c r="O185" t="str">
        <f>IF(Schema!N204="","",Schema!N204)</f>
        <v>LEEG</v>
      </c>
    </row>
    <row r="186" spans="1:15" x14ac:dyDescent="0.2">
      <c r="A186" t="str">
        <f>Schema!A205&amp;Schema!B205&amp;Schema!C205&amp;Schema!D205</f>
        <v>STATUS</v>
      </c>
      <c r="B186" t="str">
        <f t="shared" si="18"/>
        <v>XG</v>
      </c>
      <c r="C186" s="52">
        <f>IF(A186="","",IF(LEN(Schema!A205)=2,1,IF(LEN(Schema!B205)=2,10,IF(LEN(Schema!C205)=2,100,0))))</f>
        <v>0</v>
      </c>
      <c r="D186" s="52">
        <f t="shared" si="19"/>
        <v>1</v>
      </c>
      <c r="E186" s="52">
        <f>IF(A186="","",SUM(Tabel2[[#This Row],[I1]:[I2]]))</f>
        <v>1</v>
      </c>
      <c r="F186" s="53" t="str">
        <f t="shared" si="20"/>
        <v>XG</v>
      </c>
      <c r="G186" s="53" t="str">
        <f t="shared" si="21"/>
        <v/>
      </c>
      <c r="H186" s="53" t="str">
        <f t="shared" si="22"/>
        <v/>
      </c>
      <c r="I186" s="53" t="str">
        <f t="shared" si="23"/>
        <v>XG</v>
      </c>
      <c r="J186" t="str">
        <f>IF(C186="","",IF(LEN(Tabel2[[#This Row],[Entiteit of attribuut]])=2,"",Tabel2[[#This Row],[Entiteit]]&amp;"_"&amp;Tabel2[[#This Row],[Entiteit of attribuut]]))</f>
        <v>XG_STATUS</v>
      </c>
      <c r="K186" t="str">
        <f>IF(Schema!I205="","",Schema!I205)</f>
        <v/>
      </c>
      <c r="L186" t="str">
        <f>IF(Schema!J205="","",Schema!J205)</f>
        <v/>
      </c>
      <c r="M186" t="str">
        <f>IF(Schema!K205="","",Schema!K205)</f>
        <v/>
      </c>
      <c r="N186" t="str">
        <f>IF(Schema!L205="","",Schema!L205)</f>
        <v/>
      </c>
      <c r="O186" t="str">
        <f>IF(Schema!N205="","",Schema!N205)</f>
        <v>LEEG</v>
      </c>
    </row>
    <row r="187" spans="1:15" x14ac:dyDescent="0.2">
      <c r="A187" t="str">
        <f>Schema!A206&amp;Schema!B206&amp;Schema!C206&amp;Schema!D206</f>
        <v>STATUST</v>
      </c>
      <c r="B187" t="str">
        <f t="shared" si="18"/>
        <v>XG</v>
      </c>
      <c r="C187" s="52">
        <f>IF(A187="","",IF(LEN(Schema!A206)=2,1,IF(LEN(Schema!B206)=2,10,IF(LEN(Schema!C206)=2,100,0))))</f>
        <v>0</v>
      </c>
      <c r="D187" s="52">
        <f t="shared" si="19"/>
        <v>1</v>
      </c>
      <c r="E187" s="52">
        <f>IF(A187="","",SUM(Tabel2[[#This Row],[I1]:[I2]]))</f>
        <v>1</v>
      </c>
      <c r="F187" s="53" t="str">
        <f t="shared" si="20"/>
        <v>XG</v>
      </c>
      <c r="G187" s="53" t="str">
        <f t="shared" si="21"/>
        <v/>
      </c>
      <c r="H187" s="53" t="str">
        <f t="shared" si="22"/>
        <v/>
      </c>
      <c r="I187" s="53" t="str">
        <f t="shared" si="23"/>
        <v>XG</v>
      </c>
      <c r="J187" t="str">
        <f>IF(C187="","",IF(LEN(Tabel2[[#This Row],[Entiteit of attribuut]])=2,"",Tabel2[[#This Row],[Entiteit]]&amp;"_"&amp;Tabel2[[#This Row],[Entiteit of attribuut]]))</f>
        <v>XG_STATUST</v>
      </c>
      <c r="K187" t="str">
        <f>IF(Schema!I206="","",Schema!I206)</f>
        <v/>
      </c>
      <c r="L187" t="str">
        <f>IF(Schema!J206="","",Schema!J206)</f>
        <v/>
      </c>
      <c r="M187" t="str">
        <f>IF(Schema!K206="","",Schema!K206)</f>
        <v/>
      </c>
      <c r="N187" t="str">
        <f>IF(Schema!L206="","",Schema!L206)</f>
        <v/>
      </c>
      <c r="O187" t="str">
        <f>IF(Schema!N206="","",Schema!N206)</f>
        <v>LEEG</v>
      </c>
    </row>
    <row r="188" spans="1:15" x14ac:dyDescent="0.2">
      <c r="A188" t="str">
        <f>Schema!A207&amp;Schema!B207&amp;Schema!C207&amp;Schema!D207</f>
        <v>VRWRKCD</v>
      </c>
      <c r="B188" t="str">
        <f t="shared" si="18"/>
        <v>XG</v>
      </c>
      <c r="C188" s="52">
        <f>IF(A188="","",IF(LEN(Schema!A207)=2,1,IF(LEN(Schema!B207)=2,10,IF(LEN(Schema!C207)=2,100,0))))</f>
        <v>0</v>
      </c>
      <c r="D188" s="52">
        <f t="shared" si="19"/>
        <v>1</v>
      </c>
      <c r="E188" s="52">
        <f>IF(A188="","",SUM(Tabel2[[#This Row],[I1]:[I2]]))</f>
        <v>1</v>
      </c>
      <c r="F188" s="53" t="str">
        <f t="shared" si="20"/>
        <v>XG</v>
      </c>
      <c r="G188" s="53" t="str">
        <f t="shared" si="21"/>
        <v/>
      </c>
      <c r="H188" s="53" t="str">
        <f t="shared" si="22"/>
        <v/>
      </c>
      <c r="I188" s="53" t="str">
        <f t="shared" si="23"/>
        <v>XG</v>
      </c>
      <c r="J188" t="str">
        <f>IF(C188="","",IF(LEN(Tabel2[[#This Row],[Entiteit of attribuut]])=2,"",Tabel2[[#This Row],[Entiteit]]&amp;"_"&amp;Tabel2[[#This Row],[Entiteit of attribuut]]))</f>
        <v>XG_VRWRKCD</v>
      </c>
      <c r="K188" t="str">
        <f>IF(Schema!I207="","",Schema!I207)</f>
        <v/>
      </c>
      <c r="L188" t="str">
        <f>IF(Schema!J207="","",Schema!J207)</f>
        <v/>
      </c>
      <c r="M188" t="str">
        <f>IF(Schema!K207="","",Schema!K207)</f>
        <v/>
      </c>
      <c r="N188" t="str">
        <f>IF(Schema!L207="","",Schema!L207)</f>
        <v/>
      </c>
      <c r="O188" t="str">
        <f>IF(Schema!N207="","",Schema!N207)</f>
        <v>LEEG</v>
      </c>
    </row>
    <row r="189" spans="1:15" x14ac:dyDescent="0.2">
      <c r="A189" t="str">
        <f>Schema!A208&amp;Schema!B208&amp;Schema!C208&amp;Schema!D208</f>
        <v>XM</v>
      </c>
      <c r="B189" t="str">
        <f t="shared" si="18"/>
        <v>XM</v>
      </c>
      <c r="C189" s="52">
        <f>IF(A189="","",IF(LEN(Schema!A208)=2,1,IF(LEN(Schema!B208)=2,10,IF(LEN(Schema!C208)=2,100,0))))</f>
        <v>10</v>
      </c>
      <c r="D189" s="52">
        <f t="shared" si="19"/>
        <v>10</v>
      </c>
      <c r="E189" s="52">
        <f>IF(A189="","",SUM(Tabel2[[#This Row],[I1]:[I2]]))</f>
        <v>20</v>
      </c>
      <c r="F189" s="53" t="str">
        <f t="shared" si="20"/>
        <v>XG</v>
      </c>
      <c r="G189" s="53" t="str">
        <f t="shared" si="21"/>
        <v>XM</v>
      </c>
      <c r="H189" s="53" t="str">
        <f t="shared" si="22"/>
        <v/>
      </c>
      <c r="I189" s="53" t="str">
        <f t="shared" si="23"/>
        <v>XG/XM</v>
      </c>
      <c r="J189" t="str">
        <f>IF(C189="","",IF(LEN(Tabel2[[#This Row],[Entiteit of attribuut]])=2,"",Tabel2[[#This Row],[Entiteit]]&amp;"_"&amp;Tabel2[[#This Row],[Entiteit of attribuut]]))</f>
        <v/>
      </c>
      <c r="K189" t="str">
        <f>IF(Schema!I208="","",Schema!I208)</f>
        <v/>
      </c>
      <c r="L189" t="str">
        <f>IF(Schema!J208="","",Schema!J208)</f>
        <v/>
      </c>
      <c r="M189" t="str">
        <f>IF(Schema!K208="","",Schema!K208)</f>
        <v/>
      </c>
      <c r="N189" t="str">
        <f>IF(Schema!L208="","",Schema!L208)</f>
        <v/>
      </c>
      <c r="O189" t="str">
        <f>IF(Schema!N208="","",Schema!N208)</f>
        <v>LEEG</v>
      </c>
    </row>
    <row r="190" spans="1:15" x14ac:dyDescent="0.2">
      <c r="A190" t="str">
        <f>Schema!A209&amp;Schema!B209&amp;Schema!C209&amp;Schema!D209</f>
        <v>STATTXT</v>
      </c>
      <c r="B190" t="str">
        <f t="shared" si="18"/>
        <v>XM</v>
      </c>
      <c r="C190" s="52">
        <f>IF(A190="","",IF(LEN(Schema!A209)=2,1,IF(LEN(Schema!B209)=2,10,IF(LEN(Schema!C209)=2,100,0))))</f>
        <v>0</v>
      </c>
      <c r="D190" s="52">
        <f t="shared" si="19"/>
        <v>10</v>
      </c>
      <c r="E190" s="52">
        <f>IF(A190="","",SUM(Tabel2[[#This Row],[I1]:[I2]]))</f>
        <v>10</v>
      </c>
      <c r="F190" s="53" t="str">
        <f t="shared" si="20"/>
        <v>XG</v>
      </c>
      <c r="G190" s="53" t="str">
        <f t="shared" si="21"/>
        <v>XM</v>
      </c>
      <c r="H190" s="53" t="str">
        <f t="shared" si="22"/>
        <v/>
      </c>
      <c r="I190" s="53" t="str">
        <f t="shared" si="23"/>
        <v>XG/XM</v>
      </c>
      <c r="J190" t="str">
        <f>IF(C190="","",IF(LEN(Tabel2[[#This Row],[Entiteit of attribuut]])=2,"",Tabel2[[#This Row],[Entiteit]]&amp;"_"&amp;Tabel2[[#This Row],[Entiteit of attribuut]]))</f>
        <v>XM_STATTXT</v>
      </c>
      <c r="K190" t="str">
        <f>IF(Schema!I209="","",Schema!I209)</f>
        <v/>
      </c>
      <c r="L190" t="str">
        <f>IF(Schema!J209="","",Schema!J209)</f>
        <v/>
      </c>
      <c r="M190" t="str">
        <f>IF(Schema!K209="","",Schema!K209)</f>
        <v/>
      </c>
      <c r="N190" t="str">
        <f>IF(Schema!L209="","",Schema!L209)</f>
        <v/>
      </c>
      <c r="O190" t="str">
        <f>IF(Schema!N209="","",Schema!N209)</f>
        <v>LEEG</v>
      </c>
    </row>
    <row r="191" spans="1:15" x14ac:dyDescent="0.2">
      <c r="A191" t="str">
        <f>Schema!A210&amp;Schema!B210&amp;Schema!C210&amp;Schema!D210</f>
        <v>VOLGNUM</v>
      </c>
      <c r="B191" t="str">
        <f t="shared" si="18"/>
        <v>XM</v>
      </c>
      <c r="C191" s="52">
        <f>IF(A191="","",IF(LEN(Schema!A210)=2,1,IF(LEN(Schema!B210)=2,10,IF(LEN(Schema!C210)=2,100,0))))</f>
        <v>0</v>
      </c>
      <c r="D191" s="52">
        <f t="shared" si="19"/>
        <v>10</v>
      </c>
      <c r="E191" s="52">
        <f>IF(A191="","",SUM(Tabel2[[#This Row],[I1]:[I2]]))</f>
        <v>10</v>
      </c>
      <c r="F191" s="53" t="str">
        <f t="shared" si="20"/>
        <v>XG</v>
      </c>
      <c r="G191" s="53" t="str">
        <f t="shared" si="21"/>
        <v>XM</v>
      </c>
      <c r="H191" s="53" t="str">
        <f t="shared" si="22"/>
        <v/>
      </c>
      <c r="I191" s="53" t="str">
        <f t="shared" si="23"/>
        <v>XG/XM</v>
      </c>
      <c r="J191" t="str">
        <f>IF(C191="","",IF(LEN(Tabel2[[#This Row],[Entiteit of attribuut]])=2,"",Tabel2[[#This Row],[Entiteit]]&amp;"_"&amp;Tabel2[[#This Row],[Entiteit of attribuut]]))</f>
        <v>XM_VOLGNUM</v>
      </c>
      <c r="K191" t="str">
        <f>IF(Schema!I210="","",Schema!I210)</f>
        <v/>
      </c>
      <c r="L191" t="str">
        <f>IF(Schema!J210="","",Schema!J210)</f>
        <v/>
      </c>
      <c r="M191" t="str">
        <f>IF(Schema!K210="","",Schema!K210)</f>
        <v/>
      </c>
      <c r="N191" t="str">
        <f>IF(Schema!L210="","",Schema!L210)</f>
        <v/>
      </c>
      <c r="O191" t="str">
        <f>IF(Schema!N210="","",Schema!N210)</f>
        <v>LEEG</v>
      </c>
    </row>
    <row r="192" spans="1:15" x14ac:dyDescent="0.2">
      <c r="A192" t="str">
        <f>Schema!A211&amp;Schema!B211&amp;Schema!C211&amp;Schema!D211</f>
        <v>VRWRKCD</v>
      </c>
      <c r="B192" t="str">
        <f t="shared" si="18"/>
        <v>XM</v>
      </c>
      <c r="C192" s="52">
        <f>IF(A192="","",IF(LEN(Schema!A211)=2,1,IF(LEN(Schema!B211)=2,10,IF(LEN(Schema!C211)=2,100,0))))</f>
        <v>0</v>
      </c>
      <c r="D192" s="52">
        <f t="shared" si="19"/>
        <v>10</v>
      </c>
      <c r="E192" s="52">
        <f>IF(A192="","",SUM(Tabel2[[#This Row],[I1]:[I2]]))</f>
        <v>10</v>
      </c>
      <c r="F192" s="53" t="str">
        <f t="shared" si="20"/>
        <v>XG</v>
      </c>
      <c r="G192" s="53" t="str">
        <f t="shared" si="21"/>
        <v>XM</v>
      </c>
      <c r="H192" s="53" t="str">
        <f t="shared" si="22"/>
        <v/>
      </c>
      <c r="I192" s="53" t="str">
        <f t="shared" si="23"/>
        <v>XG/XM</v>
      </c>
      <c r="J192" t="str">
        <f>IF(C192="","",IF(LEN(Tabel2[[#This Row],[Entiteit of attribuut]])=2,"",Tabel2[[#This Row],[Entiteit]]&amp;"_"&amp;Tabel2[[#This Row],[Entiteit of attribuut]]))</f>
        <v>XM_VRWRKCD</v>
      </c>
      <c r="K192" t="str">
        <f>IF(Schema!I211="","",Schema!I211)</f>
        <v/>
      </c>
      <c r="L192" t="str">
        <f>IF(Schema!J211="","",Schema!J211)</f>
        <v/>
      </c>
      <c r="M192" t="str">
        <f>IF(Schema!K211="","",Schema!K211)</f>
        <v/>
      </c>
      <c r="N192" t="str">
        <f>IF(Schema!L211="","",Schema!L211)</f>
        <v/>
      </c>
      <c r="O192" t="str">
        <f>IF(Schema!N211="","",Schema!N211)</f>
        <v>LEEG</v>
      </c>
    </row>
    <row r="193" spans="1:15" x14ac:dyDescent="0.2">
      <c r="A193" t="str">
        <f>Schema!A212&amp;Schema!B212&amp;Schema!C212&amp;Schema!D212</f>
        <v>XPATH</v>
      </c>
      <c r="B193" t="str">
        <f t="shared" si="18"/>
        <v>XM</v>
      </c>
      <c r="C193" s="52">
        <f>IF(A193="","",IF(LEN(Schema!A212)=2,1,IF(LEN(Schema!B212)=2,10,IF(LEN(Schema!C212)=2,100,0))))</f>
        <v>0</v>
      </c>
      <c r="D193" s="52">
        <f t="shared" si="19"/>
        <v>10</v>
      </c>
      <c r="E193" s="52">
        <f>IF(A193="","",SUM(Tabel2[[#This Row],[I1]:[I2]]))</f>
        <v>10</v>
      </c>
      <c r="F193" s="53" t="str">
        <f t="shared" si="20"/>
        <v>XG</v>
      </c>
      <c r="G193" s="53" t="str">
        <f t="shared" si="21"/>
        <v>XM</v>
      </c>
      <c r="H193" s="53" t="str">
        <f t="shared" si="22"/>
        <v/>
      </c>
      <c r="I193" s="53" t="str">
        <f t="shared" si="23"/>
        <v>XG/XM</v>
      </c>
      <c r="J193" t="str">
        <f>IF(C193="","",IF(LEN(Tabel2[[#This Row],[Entiteit of attribuut]])=2,"",Tabel2[[#This Row],[Entiteit]]&amp;"_"&amp;Tabel2[[#This Row],[Entiteit of attribuut]]))</f>
        <v>XM_XPATH</v>
      </c>
      <c r="K193" t="str">
        <f>IF(Schema!I212="","",Schema!I212)</f>
        <v/>
      </c>
      <c r="L193" t="str">
        <f>IF(Schema!J212="","",Schema!J212)</f>
        <v/>
      </c>
      <c r="M193" t="str">
        <f>IF(Schema!K212="","",Schema!K212)</f>
        <v/>
      </c>
      <c r="N193" t="str">
        <f>IF(Schema!L212="","",Schema!L212)</f>
        <v/>
      </c>
      <c r="O193" t="str">
        <f>IF(Schema!N212="","",Schema!N212)</f>
        <v>LEEG</v>
      </c>
    </row>
  </sheetData>
  <phoneticPr fontId="1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240</v>
      </c>
    </row>
    <row r="2" spans="1:1" x14ac:dyDescent="0.2">
      <c r="A2" t="s">
        <v>241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12" ma:contentTypeDescription="Een nieuw document maken." ma:contentTypeScope="" ma:versionID="9c135ba0e8729851c12416cf60164348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54e4f632440b170e7970d3365cf57cfd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631C9-5992-45BD-99CA-C3988BD0FAF2}">
  <ds:schemaRefs>
    <ds:schemaRef ds:uri="http://purl.org/dc/terms/"/>
    <ds:schemaRef ds:uri="3477519d-fa8f-4cfe-9033-46891999ab81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35a0cd2d-d41e-40db-a877-6b60e6265ae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E5D95-A9EC-4713-BA25-DF9F43B92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Irene Deen-Tai</cp:lastModifiedBy>
  <cp:revision/>
  <dcterms:created xsi:type="dcterms:W3CDTF">2019-03-01T10:43:55Z</dcterms:created>
  <dcterms:modified xsi:type="dcterms:W3CDTF">2022-04-05T13:10:50Z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